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9200" windowHeight="9750" tabRatio="500"/>
  </bookViews>
  <sheets>
    <sheet name="PROGRAM" sheetId="1" r:id="rId1"/>
    <sheet name="GÖZETMENLİK SAYILARI" sheetId="2" r:id="rId2"/>
  </sheets>
  <definedNames>
    <definedName name="_xlnm.Print_Area" localSheetId="0">PROGRAM!$A$1:$K$126</definedName>
  </definedNames>
  <calcPr calcId="162913" iterateDelta="1E-4"/>
</workbook>
</file>

<file path=xl/calcChain.xml><?xml version="1.0" encoding="utf-8"?>
<calcChain xmlns="http://schemas.openxmlformats.org/spreadsheetml/2006/main">
  <c r="F32" i="2" l="1"/>
  <c r="E32" i="2"/>
  <c r="F31" i="2"/>
  <c r="E268" i="1" s="1"/>
  <c r="E31" i="2"/>
  <c r="G31" i="2" s="1"/>
  <c r="F268" i="1" s="1"/>
  <c r="F30" i="2"/>
  <c r="E30" i="2"/>
  <c r="F29" i="2"/>
  <c r="E29" i="2"/>
  <c r="G29" i="2" s="1"/>
  <c r="F266" i="1" s="1"/>
  <c r="F28" i="2"/>
  <c r="E265" i="1" s="1"/>
  <c r="E28" i="2"/>
  <c r="G28" i="2" s="1"/>
  <c r="F265" i="1" s="1"/>
  <c r="F27" i="2"/>
  <c r="E264" i="1" s="1"/>
  <c r="E27" i="2"/>
  <c r="G27" i="2" s="1"/>
  <c r="F264" i="1" s="1"/>
  <c r="F26" i="2"/>
  <c r="E26" i="2"/>
  <c r="D263" i="1" s="1"/>
  <c r="F25" i="2"/>
  <c r="E262" i="1" s="1"/>
  <c r="E25" i="2"/>
  <c r="G25" i="2" s="1"/>
  <c r="F262" i="1" s="1"/>
  <c r="F24" i="2"/>
  <c r="E24" i="2"/>
  <c r="F23" i="2"/>
  <c r="E23" i="2"/>
  <c r="D260" i="1" s="1"/>
  <c r="F22" i="2"/>
  <c r="E259" i="1" s="1"/>
  <c r="E22" i="2"/>
  <c r="G22" i="2" s="1"/>
  <c r="F259" i="1" s="1"/>
  <c r="F21" i="2"/>
  <c r="E258" i="1" s="1"/>
  <c r="E21" i="2"/>
  <c r="G21" i="2" s="1"/>
  <c r="F258" i="1" s="1"/>
  <c r="F20" i="2"/>
  <c r="E20" i="2"/>
  <c r="F19" i="2"/>
  <c r="E256" i="1" s="1"/>
  <c r="E19" i="2"/>
  <c r="G19" i="2" s="1"/>
  <c r="F256" i="1" s="1"/>
  <c r="F18" i="2"/>
  <c r="E18" i="2"/>
  <c r="F17" i="2"/>
  <c r="E17" i="2"/>
  <c r="G17" i="2" s="1"/>
  <c r="F254" i="1" s="1"/>
  <c r="F16" i="2"/>
  <c r="E253" i="1" s="1"/>
  <c r="E16" i="2"/>
  <c r="G16" i="2" s="1"/>
  <c r="F253" i="1" s="1"/>
  <c r="F15" i="2"/>
  <c r="E252" i="1" s="1"/>
  <c r="E15" i="2"/>
  <c r="G15" i="2" s="1"/>
  <c r="F252" i="1" s="1"/>
  <c r="F14" i="2"/>
  <c r="E14" i="2"/>
  <c r="D251" i="1" s="1"/>
  <c r="F13" i="2"/>
  <c r="E250" i="1" s="1"/>
  <c r="E13" i="2"/>
  <c r="G13" i="2" s="1"/>
  <c r="F250" i="1" s="1"/>
  <c r="F12" i="2"/>
  <c r="E249" i="1" s="1"/>
  <c r="E12" i="2"/>
  <c r="F11" i="2"/>
  <c r="E248" i="1" s="1"/>
  <c r="E11" i="2"/>
  <c r="D248" i="1" s="1"/>
  <c r="F10" i="2"/>
  <c r="E247" i="1" s="1"/>
  <c r="E10" i="2"/>
  <c r="D247" i="1" s="1"/>
  <c r="F9" i="2"/>
  <c r="E246" i="1" s="1"/>
  <c r="E9" i="2"/>
  <c r="G9" i="2" s="1"/>
  <c r="F246" i="1" s="1"/>
  <c r="F8" i="2"/>
  <c r="E8" i="2"/>
  <c r="F7" i="2"/>
  <c r="E244" i="1" s="1"/>
  <c r="E7" i="2"/>
  <c r="G7" i="2" s="1"/>
  <c r="F244" i="1" s="1"/>
  <c r="F6" i="2"/>
  <c r="E243" i="1" s="1"/>
  <c r="E6" i="2"/>
  <c r="F5" i="2"/>
  <c r="E242" i="1" s="1"/>
  <c r="E5" i="2"/>
  <c r="G5" i="2" s="1"/>
  <c r="F242" i="1" s="1"/>
  <c r="F4" i="2"/>
  <c r="E241" i="1" s="1"/>
  <c r="E4" i="2"/>
  <c r="G4" i="2" s="1"/>
  <c r="F241" i="1" s="1"/>
  <c r="F3" i="2"/>
  <c r="F33" i="2" s="1"/>
  <c r="E270" i="1" s="1"/>
  <c r="E3" i="2"/>
  <c r="E33" i="2" s="1"/>
  <c r="D270" i="1" s="1"/>
  <c r="C270" i="1"/>
  <c r="E269" i="1"/>
  <c r="C269" i="1"/>
  <c r="D268" i="1"/>
  <c r="C268" i="1"/>
  <c r="E267" i="1"/>
  <c r="D267" i="1"/>
  <c r="C267" i="1"/>
  <c r="E266" i="1"/>
  <c r="C266" i="1"/>
  <c r="C265" i="1"/>
  <c r="C264" i="1"/>
  <c r="E263" i="1"/>
  <c r="C263" i="1"/>
  <c r="C262" i="1"/>
  <c r="E261" i="1"/>
  <c r="D261" i="1"/>
  <c r="C261" i="1"/>
  <c r="E260" i="1"/>
  <c r="C260" i="1"/>
  <c r="D259" i="1"/>
  <c r="C259" i="1"/>
  <c r="C258" i="1"/>
  <c r="E257" i="1"/>
  <c r="C257" i="1"/>
  <c r="C256" i="1"/>
  <c r="E255" i="1"/>
  <c r="D255" i="1"/>
  <c r="C255" i="1"/>
  <c r="E254" i="1"/>
  <c r="C254" i="1"/>
  <c r="C253" i="1"/>
  <c r="C252" i="1"/>
  <c r="E251" i="1"/>
  <c r="C251" i="1"/>
  <c r="C250" i="1"/>
  <c r="C249" i="1"/>
  <c r="C248" i="1"/>
  <c r="C247" i="1"/>
  <c r="C246" i="1"/>
  <c r="E245" i="1"/>
  <c r="C245" i="1"/>
  <c r="C244" i="1"/>
  <c r="C243" i="1"/>
  <c r="C242" i="1"/>
  <c r="C241" i="1"/>
  <c r="C240" i="1"/>
  <c r="G6" i="2" l="1"/>
  <c r="F243" i="1" s="1"/>
  <c r="G12" i="2"/>
  <c r="F249" i="1" s="1"/>
  <c r="G18" i="2"/>
  <c r="F255" i="1" s="1"/>
  <c r="G24" i="2"/>
  <c r="F261" i="1" s="1"/>
  <c r="G30" i="2"/>
  <c r="F267" i="1" s="1"/>
  <c r="D265" i="1"/>
  <c r="D264" i="1"/>
  <c r="G8" i="2"/>
  <c r="F245" i="1" s="1"/>
  <c r="G20" i="2"/>
  <c r="F257" i="1" s="1"/>
  <c r="G32" i="2"/>
  <c r="F269" i="1" s="1"/>
  <c r="D240" i="1"/>
  <c r="D243" i="1"/>
  <c r="D246" i="1"/>
  <c r="D249" i="1"/>
  <c r="D252" i="1"/>
  <c r="D258" i="1"/>
  <c r="E240" i="1"/>
  <c r="G10" i="2"/>
  <c r="F247" i="1" s="1"/>
  <c r="G14" i="2"/>
  <c r="F251" i="1" s="1"/>
  <c r="G26" i="2"/>
  <c r="F263" i="1" s="1"/>
  <c r="D241" i="1"/>
  <c r="D244" i="1"/>
  <c r="D250" i="1"/>
  <c r="D253" i="1"/>
  <c r="D256" i="1"/>
  <c r="D262" i="1"/>
  <c r="G3" i="2"/>
  <c r="G11" i="2"/>
  <c r="F248" i="1" s="1"/>
  <c r="G23" i="2"/>
  <c r="F260" i="1" s="1"/>
  <c r="D242" i="1"/>
  <c r="D245" i="1"/>
  <c r="D254" i="1"/>
  <c r="D257" i="1"/>
  <c r="D266" i="1"/>
  <c r="D269" i="1"/>
  <c r="G33" i="2" l="1"/>
  <c r="F270" i="1" s="1"/>
  <c r="F240" i="1"/>
</calcChain>
</file>

<file path=xl/sharedStrings.xml><?xml version="1.0" encoding="utf-8"?>
<sst xmlns="http://schemas.openxmlformats.org/spreadsheetml/2006/main" count="797" uniqueCount="286">
  <si>
    <t xml:space="preserve">IĞDIR ÜNİVERSİTESİ                                                                                                     TUZLUCA MESLEK YÜKSEKOKULU
    2026-2027 (GÜZ DÖNEMİ)                                                                                                                                                              VİZE  PROGRAMI                                                                                        </t>
  </si>
  <si>
    <t>Mahkeme Büro</t>
  </si>
  <si>
    <t xml:space="preserve">1.SINIF </t>
  </si>
  <si>
    <t>DERS</t>
  </si>
  <si>
    <t>TARİH</t>
  </si>
  <si>
    <t>SAAT</t>
  </si>
  <si>
    <t>DERSLİK</t>
  </si>
  <si>
    <t>DERSİ VEREN Ö.E/Ö.Ü</t>
  </si>
  <si>
    <t>GÖZETMEN</t>
  </si>
  <si>
    <t>Atatürk İlkeleri ve İnkılap Tarihi-I Türk Dili-I, Yabancı Dil-I</t>
  </si>
  <si>
    <t>UZMER</t>
  </si>
  <si>
    <t>HUKUKUN TEMEL KAVRAMLARI</t>
  </si>
  <si>
    <t>308</t>
  </si>
  <si>
    <t>Dr. Öğr. Üyesi Hakan Çayalan</t>
  </si>
  <si>
    <t>HUKUK DİLİ VE ADLİ YAZIŞMALAR</t>
  </si>
  <si>
    <t>Öğr. Gör. Abdulgani Furkan</t>
  </si>
  <si>
    <t>İŞ SAĞLIĞI VE GÜVENLİĞİ</t>
  </si>
  <si>
    <t>Dr. Öğr. Üyesi Okan Özbakır</t>
  </si>
  <si>
    <t>ANAYASA HUKUKU</t>
  </si>
  <si>
    <t>MEDENİ HUKUK 1</t>
  </si>
  <si>
    <t>Öğr. Gör. Senem Önder Özbakır</t>
  </si>
  <si>
    <t>KARİYER PLANLAMA</t>
  </si>
  <si>
    <t>Öğr. Gör. Aysun Altay</t>
  </si>
  <si>
    <t>MESLEK ETİĞİ</t>
  </si>
  <si>
    <t>Öğr. Gör. Nuray Bayat Usta</t>
  </si>
  <si>
    <t>KLAVYE KULLANIMI I</t>
  </si>
  <si>
    <t>bilg. Lab.</t>
  </si>
  <si>
    <t>Öğr. Gör. Nurullah Şakir</t>
  </si>
  <si>
    <t xml:space="preserve">2.SINIF </t>
  </si>
  <si>
    <t>YÖNETİM VE ORGANİZASYON</t>
  </si>
  <si>
    <t>ödev</t>
  </si>
  <si>
    <t xml:space="preserve">MALİ HUKUK </t>
  </si>
  <si>
    <t>CEZA HUKUKU</t>
  </si>
  <si>
    <t>201-202</t>
  </si>
  <si>
    <t>Prof. Dr. Recep Gülşen</t>
  </si>
  <si>
    <t>DİKSİYON</t>
  </si>
  <si>
    <t>Öğr. Gör. Dr. Recep Altay</t>
  </si>
  <si>
    <t>KALEM MEVZUATI</t>
  </si>
  <si>
    <t>UYAP</t>
  </si>
  <si>
    <t>MEDENİ USUL HUKUKU</t>
  </si>
  <si>
    <t>KLAVYE KULLANIMI III</t>
  </si>
  <si>
    <t>ADALET</t>
  </si>
  <si>
    <t>TİCARET HUKUKU</t>
  </si>
  <si>
    <t>ÇOCUK GELİŞİMİ</t>
  </si>
  <si>
    <t>ÇOCUK GELİŞİMİ I</t>
  </si>
  <si>
    <t>210</t>
  </si>
  <si>
    <t>Öğr. Gör. Derya Atalay</t>
  </si>
  <si>
    <t>ÖĞRENME VE ÖĞRETME TEKNİKLERİ</t>
  </si>
  <si>
    <t>ÖZEL EĞİTİM</t>
  </si>
  <si>
    <t>ÇOCUK BESLENMESİ</t>
  </si>
  <si>
    <t>210-309</t>
  </si>
  <si>
    <t>Öğr. Gör. Dr. Rabia Acemioğlu Dokcu</t>
  </si>
  <si>
    <t>Öğr. Gör. Hatice Karadağ</t>
  </si>
  <si>
    <t>AKADEMİK TÜRKÇE</t>
  </si>
  <si>
    <t>Öğr. Gör. Safter Bozarslan</t>
  </si>
  <si>
    <t xml:space="preserve">İş Sağlığı ve Güvenliği </t>
  </si>
  <si>
    <t>Dr. Öğr. Üyesi Aybek Yiğit</t>
  </si>
  <si>
    <t>Öğr. Gör. Alaaddin Yanardağ</t>
  </si>
  <si>
    <t>MATEMATİK</t>
  </si>
  <si>
    <t>ÇOCUK
 GELİŞİMİ</t>
  </si>
  <si>
    <t>ÇOCUK VE DRAMA</t>
  </si>
  <si>
    <t>EĞİTİMDE ARAÇ GEREÇ GELİŞTİRME</t>
  </si>
  <si>
    <t>OKUL ÖNCESİ EĞ. KUR. UYGULAMA I</t>
  </si>
  <si>
    <t>ÇOCUKLA İLETİŞİM</t>
  </si>
  <si>
    <t>207</t>
  </si>
  <si>
    <t>DAVRANIŞ YÖNETİMİ</t>
  </si>
  <si>
    <t>207-208</t>
  </si>
  <si>
    <t xml:space="preserve">Çocuklar İçin Felsefe </t>
  </si>
  <si>
    <t>Öğr. Gör. Elif Taner Karagözlü</t>
  </si>
  <si>
    <t>ÇOCUK PSİKOLOJİSİ VE RUH SAĞLIĞI</t>
  </si>
  <si>
    <t>Öğr. Gör. Ali Parim</t>
  </si>
  <si>
    <t>ECZANE
 HİZMETLERİ</t>
  </si>
  <si>
    <t>KARİYER PLANLAMA</t>
  </si>
  <si>
    <t>306-307</t>
  </si>
  <si>
    <t>Dr. Öğr. Üyesi Ayhan Akgün</t>
  </si>
  <si>
    <t>TIBBİ TERMİNOLOJİ</t>
  </si>
  <si>
    <t>Öğr. Gör. Yeşim Aydın Dursun</t>
  </si>
  <si>
    <t>TEMEL ANATOMİ</t>
  </si>
  <si>
    <t>Öğr. Gör. Gökhan Yerlikaya</t>
  </si>
  <si>
    <t>Öğr. Gör. Servet Türkan</t>
  </si>
  <si>
    <t>TIBBİ BİTKİSEL ÜRÜNLER</t>
  </si>
  <si>
    <t>Öğr. Gör. Dr. Ayşe Civaş</t>
  </si>
  <si>
    <t>BİLGİ VE İLETİŞİM TEKNOLOJİLERİ</t>
  </si>
  <si>
    <t>TEMEL MİKROBİYOLOJİ</t>
  </si>
  <si>
    <t>Dr. Öğr. Üyesi Gökhan Koçak</t>
  </si>
  <si>
    <t>Dr. Öğr. Üyesi Şemistan Kızıltepe</t>
  </si>
  <si>
    <t>LABORATUVAR ALETLERİ</t>
  </si>
  <si>
    <t>Öğr. Gör. Servet Bulan</t>
  </si>
  <si>
    <t>ORGANİK KİMYADA TEMEL  KAVRAMLAR</t>
  </si>
  <si>
    <t>Dr. Öğr. Üyesi Hakan Bakar</t>
  </si>
  <si>
    <t>HASTALIKLAR BİLGİSİ </t>
  </si>
  <si>
    <t xml:space="preserve">Girişimcilik </t>
  </si>
  <si>
    <t>ECZANE KAYITLARI VE STOK YÖNTEMLERİ</t>
  </si>
  <si>
    <t>İLK YARDIM</t>
  </si>
  <si>
    <t>karaağaç117</t>
  </si>
  <si>
    <t>Öğr. Gör. Yunus Demirel</t>
  </si>
  <si>
    <t>HİJYEN SANİTASYON</t>
  </si>
  <si>
    <t>BİYOKİMYA</t>
  </si>
  <si>
    <t>İLETİŞİM</t>
  </si>
  <si>
    <t>TEMEL ECZACILIK UYGULAMALARI</t>
  </si>
  <si>
    <t>ENGELLİ
 BAKIM</t>
  </si>
  <si>
    <t>Meslek Etiği</t>
  </si>
  <si>
    <t>207-208-209</t>
  </si>
  <si>
    <t>Kariyer Planlama Dersi</t>
  </si>
  <si>
    <t>Öğr. Gör. Yusuf Ali Akar</t>
  </si>
  <si>
    <t>İş Sağlığı ve Güvenliği</t>
  </si>
  <si>
    <t>Öğr. Gör. Evin Bayar</t>
  </si>
  <si>
    <t>Engel Grupları ve Özel Eğitim</t>
  </si>
  <si>
    <t>Öğr. Gör. İnan Atış</t>
  </si>
  <si>
    <t>Anatomi</t>
  </si>
  <si>
    <t>Beslenme İlkeleri</t>
  </si>
  <si>
    <t>Gelişim Psikolojisi</t>
  </si>
  <si>
    <t>Fizyoloji</t>
  </si>
  <si>
    <t>Tedavi Edici Egzersizler</t>
  </si>
  <si>
    <t>Halk Sağlığı</t>
  </si>
  <si>
    <t>Aile Eğitimi</t>
  </si>
  <si>
    <t>Öğr. Gör. Serdar Öztürk</t>
  </si>
  <si>
    <t>Öğr. Gör. Merve Ferah Tazegül</t>
  </si>
  <si>
    <t>Farmakoloji</t>
  </si>
  <si>
    <t>306-307-210</t>
  </si>
  <si>
    <t>Zihinsel Engellilerin Rehabilitasyonu</t>
  </si>
  <si>
    <t>Engelli Bakımı ve Rehabilitasyon Uygulamaları-I</t>
  </si>
  <si>
    <t>Engelli Hakları</t>
  </si>
  <si>
    <t xml:space="preserve">Matematik    </t>
  </si>
  <si>
    <t>Sosyal Rehabilitasyon</t>
  </si>
  <si>
    <t>POSTA 
HİZMETLERİ</t>
  </si>
  <si>
    <t>Genel İşletme</t>
  </si>
  <si>
    <t>Temel Hukuk</t>
  </si>
  <si>
    <t>Genel Muhasebe</t>
  </si>
  <si>
    <t>Değerler Eğitimi</t>
  </si>
  <si>
    <t>309</t>
  </si>
  <si>
    <t>Posta Hizmetleri Mevzuatı</t>
  </si>
  <si>
    <t>Mektup Postası</t>
  </si>
  <si>
    <t xml:space="preserve">İş Sağlığı ve Güvenliği      </t>
  </si>
  <si>
    <t>Kariyer Planlama</t>
  </si>
  <si>
    <t>208</t>
  </si>
  <si>
    <t>Genel Ekonomi 1</t>
  </si>
  <si>
    <t>Posta Taşımacılığı ve Yön Bilgisi</t>
  </si>
  <si>
    <t>Sosyoloji</t>
  </si>
  <si>
    <t>Depolama Yöntemi</t>
  </si>
  <si>
    <t>Öğr. Gör. Hakan Güngör</t>
  </si>
  <si>
    <t>Parasal Posta Hizmetleri</t>
  </si>
  <si>
    <t>306</t>
  </si>
  <si>
    <t>Lojistik Hizmetleri</t>
  </si>
  <si>
    <t>RADYO 
VE
 TV PROG.</t>
  </si>
  <si>
    <t>RADYO VE TV’DE HABER YAZMA TEKNİKLERİ</t>
  </si>
  <si>
    <t>öğr.elemanının odası</t>
  </si>
  <si>
    <t>YENİ İLETİŞİM TEKNOLOJİLERİ</t>
  </si>
  <si>
    <t>İLETİŞİME GİRİŞ</t>
  </si>
  <si>
    <t>KAMERA TEKNİKLERİ</t>
  </si>
  <si>
    <t>MEDYA OKURYAZARLIĞI</t>
  </si>
  <si>
    <t>SÖZLÜ İLETİŞİM VE HİTABET</t>
  </si>
  <si>
    <t>KÜLTÜRLER ARASI İLETİŞİM</t>
  </si>
  <si>
    <t>ARAŞTIRMA YÖNTEMLERİ</t>
  </si>
  <si>
    <t>KURGU</t>
  </si>
  <si>
    <t>DİJİTAL MEDYA</t>
  </si>
  <si>
    <t>SİNEMA</t>
  </si>
  <si>
    <t>TELEVİZYON ANLATI TÜRLERİ</t>
  </si>
  <si>
    <t>RADYO PROGRAM YAPIMI</t>
  </si>
  <si>
    <t>TÜRKİYE'NİN İDARİ YAPISI</t>
  </si>
  <si>
    <t xml:space="preserve">TELEVİZYON PROGRAMCILIĞI </t>
  </si>
  <si>
    <t>SOSYAL
 HİZMETLER</t>
  </si>
  <si>
    <t>GENEL HUKUK BİLGİSİ</t>
  </si>
  <si>
    <t>308-309</t>
  </si>
  <si>
    <t>SOSYOLOJİYE GİRİŞ</t>
  </si>
  <si>
    <t>SAĞLIKLI YAŞAM, MANEVİ  BAKIM VE DEĞER</t>
  </si>
  <si>
    <t>SOSYAL HİZMETLERE GİRİŞ</t>
  </si>
  <si>
    <t>307-308</t>
  </si>
  <si>
    <t>SOSYAL HİZMETTE HALKLA İLİŞKİLER VE İLETİŞİM</t>
  </si>
  <si>
    <t>PSİKOLOJİYE GİRİŞ</t>
  </si>
  <si>
    <t>SOSYAL SORUNLAR VE SOSYAL HİZMET I</t>
  </si>
  <si>
    <t>SOSYAL HİZMETTE GÖRÜŞME VE  TEKNİKLERİ</t>
  </si>
  <si>
    <t>İNSAN DAVRANIŞI VE SOSYAL ÇEVRE</t>
  </si>
  <si>
    <t>SOSYAL HİZMET MEVZUATI VE HUKUKU</t>
  </si>
  <si>
    <t>ENGELLİLERLE SOSYAL HİZMET</t>
  </si>
  <si>
    <t>İNSAN HAKLARI VE SOSYAL  HİZMET</t>
  </si>
  <si>
    <t>YAŞLILARLA SOSYAL HİZMET</t>
  </si>
  <si>
    <t>TÜRKİYE’NİN İDARİ YAPISI</t>
  </si>
  <si>
    <t>TÜRKİYENİN TOPLUMSAL YAPISI</t>
  </si>
  <si>
    <t>SPOR 
YÖNETİMİ</t>
  </si>
  <si>
    <t>GENEL İŞLETME BİLGİSİ </t>
  </si>
  <si>
    <t>KARİYER PLANLAMA  </t>
  </si>
  <si>
    <t>Doç. Dr. Seda Yalçın Güneş</t>
  </si>
  <si>
    <t>SPOR BİLİMLERİNE GİRİŞ </t>
  </si>
  <si>
    <t>Sporda Sponsorluk</t>
  </si>
  <si>
    <t>Genel Jimnastik</t>
  </si>
  <si>
    <t>YÖNETİM BİLİMİNE GİRİŞ </t>
  </si>
  <si>
    <t>SPOR
 YÖNETİMİ</t>
  </si>
  <si>
    <t>Sporda iletişim ve Halkla İlişkiler</t>
  </si>
  <si>
    <t>YAŞAM BOYU SPOR</t>
  </si>
  <si>
    <t>BADMİNTON</t>
  </si>
  <si>
    <t>İNSAN KAYNAKLARI YÖNETİMİ </t>
  </si>
  <si>
    <t>SPOR TARİHİ VE OLİMPİZM </t>
  </si>
  <si>
    <t>İKTİSADA GİRİŞ</t>
  </si>
  <si>
    <t>HUKUKA GİRİŞ </t>
  </si>
  <si>
    <t>GENEL MUHASEBE</t>
  </si>
  <si>
    <t>LABORANT
VE
VETERİNER SAĞLIK</t>
  </si>
  <si>
    <t>1.SINIF</t>
  </si>
  <si>
    <t>Atatürk İlkeleri ve İnkılap Tarihi-II Türk Dili-II, Yabancı Dil-II</t>
  </si>
  <si>
    <t xml:space="preserve">Kariyer Planlama </t>
  </si>
  <si>
    <t>Doç. Dr. M. Harbi Çalımlı</t>
  </si>
  <si>
    <t xml:space="preserve">Anatomi  </t>
  </si>
  <si>
    <t xml:space="preserve">İŞ SAĞLIĞI VE GÜVENLİĞİ </t>
  </si>
  <si>
    <t>TEMEL LABORATUVAR BİLGİSİ</t>
  </si>
  <si>
    <t>TERMİNOLOJİ</t>
  </si>
  <si>
    <t>FİZYOLOJİ</t>
  </si>
  <si>
    <t xml:space="preserve">Genel Kimya   </t>
  </si>
  <si>
    <t xml:space="preserve">MİKROBİYOLOJİ    </t>
  </si>
  <si>
    <t xml:space="preserve">HAYVANLARDA ÜREME VE DOĞUM  </t>
  </si>
  <si>
    <t>209-210</t>
  </si>
  <si>
    <t xml:space="preserve">HAYVANSAL ÜRÜNLER VE TEKNOLOJİSİ  </t>
  </si>
  <si>
    <t xml:space="preserve">İç Hastalıkları </t>
  </si>
  <si>
    <t>Doç. Dr. Fatma Ertaş Oğuz</t>
  </si>
  <si>
    <t xml:space="preserve">KÜLTÜR BALIKÇILIĞI VE  SAĞLIĞI      </t>
  </si>
  <si>
    <t>Doç. Dr. Mine Köktürk</t>
  </si>
  <si>
    <t>Klinik Uygulama I</t>
  </si>
  <si>
    <t xml:space="preserve">HAYVAN YETİŞTİRİCİLİĞİ  </t>
  </si>
  <si>
    <t>Girişimcilik</t>
  </si>
  <si>
    <t xml:space="preserve">PARAZİTOLOJİ </t>
  </si>
  <si>
    <t>GÖZETMENLİK SAYILARI</t>
  </si>
  <si>
    <t>Öğretim Elemanı</t>
  </si>
  <si>
    <t>Sınav Sayısı</t>
  </si>
  <si>
    <t>Gözetmenlik</t>
  </si>
  <si>
    <t>Toplam</t>
  </si>
  <si>
    <t>Arama anahtarı</t>
  </si>
  <si>
    <t>E.Bayar</t>
  </si>
  <si>
    <t>Bayar</t>
  </si>
  <si>
    <t>A. Civaş</t>
  </si>
  <si>
    <t>Civaş</t>
  </si>
  <si>
    <t>M.Ferah</t>
  </si>
  <si>
    <t>Ferah</t>
  </si>
  <si>
    <t>S. Bozarslan</t>
  </si>
  <si>
    <t>Bozarslan</t>
  </si>
  <si>
    <t>S. Bulan</t>
  </si>
  <si>
    <t>Bulan</t>
  </si>
  <si>
    <t>D. Atalay</t>
  </si>
  <si>
    <t>Atalay</t>
  </si>
  <si>
    <t>E. Taner</t>
  </si>
  <si>
    <t>Taner</t>
  </si>
  <si>
    <t>A.Furkan</t>
  </si>
  <si>
    <t>Furkan</t>
  </si>
  <si>
    <t>İ.Atış</t>
  </si>
  <si>
    <t>Atış</t>
  </si>
  <si>
    <t>G. Yerlikaya</t>
  </si>
  <si>
    <t>Yerlikaya</t>
  </si>
  <si>
    <t>N.B.Usta</t>
  </si>
  <si>
    <t>Bayat Usta</t>
  </si>
  <si>
    <t>S. Ö. Özbakır</t>
  </si>
  <si>
    <t>Önder Özbakır</t>
  </si>
  <si>
    <t>H. Karadağ</t>
  </si>
  <si>
    <t>Karadağ</t>
  </si>
  <si>
    <t>A.Yanardağ</t>
  </si>
  <si>
    <t>Yanardağ</t>
  </si>
  <si>
    <t>R. Acemioğlu Dokcu</t>
  </si>
  <si>
    <t>Acemioğlu</t>
  </si>
  <si>
    <t>S. Türkan</t>
  </si>
  <si>
    <t>Türkan</t>
  </si>
  <si>
    <t>A.Parim</t>
  </si>
  <si>
    <t>Parim</t>
  </si>
  <si>
    <t>N. Sakir</t>
  </si>
  <si>
    <t>Şakir</t>
  </si>
  <si>
    <t>A. Kır</t>
  </si>
  <si>
    <t>Aysun Altay</t>
  </si>
  <si>
    <t>R. Altay</t>
  </si>
  <si>
    <t>Recep Altay</t>
  </si>
  <si>
    <t>A.Yiğit</t>
  </si>
  <si>
    <t>Yiğit</t>
  </si>
  <si>
    <t>H. Bakar</t>
  </si>
  <si>
    <t>Bakar</t>
  </si>
  <si>
    <t>H. Çayalan</t>
  </si>
  <si>
    <t>Çayalan</t>
  </si>
  <si>
    <t>S. Yalçın</t>
  </si>
  <si>
    <t>Yalçın</t>
  </si>
  <si>
    <t>M. H. Çalımlı</t>
  </si>
  <si>
    <t>Çalımlı</t>
  </si>
  <si>
    <t>F.Ertaş</t>
  </si>
  <si>
    <t>Ertaş</t>
  </si>
  <si>
    <t>G.Koçak</t>
  </si>
  <si>
    <t>Koçak</t>
  </si>
  <si>
    <t>Ş.Kızıltepe</t>
  </si>
  <si>
    <t>Kızıltepe</t>
  </si>
  <si>
    <t>A.Akgün</t>
  </si>
  <si>
    <t>Akgün</t>
  </si>
  <si>
    <t>Y.A.Akar</t>
  </si>
  <si>
    <t>Ali Akar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</si>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</sst>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"/>
    <numFmt numFmtId="165" formatCode="d\.mm\.yyyy;@"/>
    <numFmt numFmtId="166" formatCode="m/d/yyyy"/>
    <numFmt numFmtId="167" formatCode="d\-mmm"/>
  </numFmts>
  <fonts count="34" x14ac:knownFonts="1">
    <font>
      <sz val="11"/>
      <color theme="1"/>
      <name val="Calibri"/>
      <family val="2"/>
      <charset val="1"/>
    </font>
    <font>
      <sz val="48"/>
      <color theme="0"/>
      <name val="Calibri"/>
      <family val="2"/>
      <charset val="162"/>
    </font>
    <font>
      <b/>
      <sz val="8"/>
      <color theme="0"/>
      <name val="Calibri"/>
      <family val="2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charset val="1"/>
    </font>
    <font>
      <sz val="10"/>
      <color theme="1"/>
      <name val="Calibri"/>
      <family val="2"/>
      <charset val="162"/>
    </font>
    <font>
      <sz val="10"/>
      <name val="Times New Roman"/>
      <charset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name val="Calibri"/>
      <family val="2"/>
      <charset val="162"/>
    </font>
    <font>
      <b/>
      <sz val="11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0"/>
      <name val="Calibri"/>
      <family val="2"/>
      <charset val="162"/>
    </font>
    <font>
      <b/>
      <sz val="8"/>
      <name val="Calibri"/>
      <family val="2"/>
      <charset val="162"/>
    </font>
    <font>
      <sz val="10"/>
      <name val="Times New Roman"/>
      <family val="2"/>
      <charset val="1"/>
    </font>
    <font>
      <sz val="11"/>
      <name val="Calibri"/>
      <family val="2"/>
      <charset val="1"/>
    </font>
    <font>
      <sz val="10"/>
      <name val="Calibri"/>
      <family val="2"/>
      <charset val="162"/>
    </font>
    <font>
      <b/>
      <sz val="10"/>
      <name val="Calibri"/>
      <family val="2"/>
      <charset val="162"/>
    </font>
    <font>
      <sz val="7"/>
      <name val="Calibri"/>
      <family val="2"/>
      <charset val="162"/>
    </font>
    <font>
      <sz val="10"/>
      <color rgb="FF000000"/>
      <name val="Times New Roman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Times New Roman"/>
      <charset val="1"/>
    </font>
    <font>
      <sz val="11"/>
      <color theme="1"/>
      <name val="Times New Roman"/>
      <family val="1"/>
      <charset val="162"/>
    </font>
    <font>
      <sz val="10"/>
      <color theme="1"/>
      <name val="Calibri"/>
      <family val="2"/>
      <charset val="1"/>
    </font>
    <font>
      <sz val="11"/>
      <color theme="1"/>
      <name val="Calibri"/>
      <family val="2"/>
      <charset val="162"/>
    </font>
    <font>
      <b/>
      <sz val="9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charset val="1"/>
    </font>
    <font>
      <b/>
      <sz val="10"/>
      <name val="Times New Roman"/>
      <charset val="1"/>
    </font>
    <font>
      <b/>
      <sz val="11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11"/>
      <name val="Arial"/>
      <charset val="1"/>
    </font>
    <font>
      <sz val="11"/>
      <name val="Arial"/>
      <charset val="1"/>
    </font>
  </fonts>
  <fills count="15">
    <fill>
      <patternFill patternType="none"/>
    </fill>
    <fill>
      <patternFill patternType="gray125"/>
    </fill>
    <fill>
      <patternFill patternType="solid">
        <fgColor theme="9" tint="0.39967040009765925"/>
        <bgColor rgb="FFFF99CC"/>
      </patternFill>
    </fill>
    <fill>
      <patternFill patternType="solid">
        <fgColor rgb="FF0070C0"/>
        <bgColor rgb="FF008080"/>
      </patternFill>
    </fill>
    <fill>
      <patternFill patternType="solid">
        <fgColor rgb="FFC00000"/>
        <bgColor rgb="FF800000"/>
      </patternFill>
    </fill>
    <fill>
      <patternFill patternType="solid">
        <fgColor theme="0"/>
        <bgColor rgb="FFFFFFCC"/>
      </patternFill>
    </fill>
    <fill>
      <patternFill patternType="solid">
        <fgColor rgb="FFFFCCFF"/>
        <bgColor rgb="FFD9E1F2"/>
      </patternFill>
    </fill>
    <fill>
      <patternFill patternType="solid">
        <fgColor rgb="FF1CBEE4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rgb="FF3333FF"/>
        <bgColor rgb="FF3366FF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993366"/>
      </patternFill>
    </fill>
    <fill>
      <patternFill patternType="solid">
        <fgColor rgb="FF92D050"/>
        <bgColor rgb="FF969696"/>
      </patternFill>
    </fill>
    <fill>
      <patternFill patternType="solid">
        <fgColor theme="6" tint="0.59968871120334488"/>
        <bgColor rgb="FFD9E1F2"/>
      </patternFill>
    </fill>
    <fill>
      <patternFill patternType="solid">
        <fgColor rgb="FFD9E1F2"/>
        <bgColor rgb="FFD7E4BD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11" fillId="3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3" borderId="0" xfId="0" applyFill="1"/>
    <xf numFmtId="0" fontId="12" fillId="3" borderId="0" xfId="0" applyFont="1" applyFill="1" applyAlignment="1">
      <alignment horizontal="right" vertical="center" textRotation="255"/>
    </xf>
    <xf numFmtId="0" fontId="6" fillId="5" borderId="8" xfId="0" applyFont="1" applyFill="1" applyBorder="1" applyAlignment="1">
      <alignment horizontal="left" vertical="center" wrapText="1"/>
    </xf>
    <xf numFmtId="20" fontId="6" fillId="0" borderId="9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1" fontId="14" fillId="0" borderId="2" xfId="0" applyNumberFormat="1" applyFont="1" applyBorder="1" applyAlignment="1">
      <alignment horizontal="left" vertical="top" shrinkToFit="1"/>
    </xf>
    <xf numFmtId="0" fontId="0" fillId="6" borderId="0" xfId="0" applyFill="1"/>
    <xf numFmtId="0" fontId="11" fillId="0" borderId="2" xfId="0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 wrapText="1"/>
    </xf>
    <xf numFmtId="165" fontId="7" fillId="0" borderId="2" xfId="0" applyNumberFormat="1" applyFont="1" applyBorder="1" applyAlignment="1">
      <alignment horizontal="center" vertical="top" shrinkToFit="1"/>
    </xf>
    <xf numFmtId="0" fontId="7" fillId="0" borderId="2" xfId="0" applyFont="1" applyBorder="1" applyAlignment="1">
      <alignment horizontal="center" vertical="top" wrapText="1"/>
    </xf>
    <xf numFmtId="0" fontId="11" fillId="7" borderId="2" xfId="0" applyFont="1" applyFill="1" applyBorder="1" applyAlignment="1">
      <alignment horizontal="center" vertical="center" wrapText="1"/>
    </xf>
    <xf numFmtId="0" fontId="15" fillId="0" borderId="0" xfId="0" applyFont="1"/>
    <xf numFmtId="0" fontId="5" fillId="5" borderId="2" xfId="0" applyFont="1" applyFill="1" applyBorder="1" applyAlignment="1">
      <alignment horizontal="left" vertical="center"/>
    </xf>
    <xf numFmtId="49" fontId="4" fillId="0" borderId="7" xfId="0" applyNumberFormat="1" applyFont="1" applyBorder="1" applyAlignment="1">
      <alignment horizontal="center" vertical="center" wrapText="1"/>
    </xf>
    <xf numFmtId="0" fontId="0" fillId="7" borderId="0" xfId="0" applyFill="1"/>
    <xf numFmtId="0" fontId="6" fillId="5" borderId="2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1" fillId="8" borderId="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top"/>
    </xf>
    <xf numFmtId="0" fontId="0" fillId="8" borderId="0" xfId="0" applyFill="1"/>
    <xf numFmtId="1" fontId="7" fillId="0" borderId="2" xfId="0" applyNumberFormat="1" applyFont="1" applyBorder="1" applyAlignment="1">
      <alignment horizontal="center" vertical="top" shrinkToFit="1"/>
    </xf>
    <xf numFmtId="0" fontId="11" fillId="9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0" fillId="9" borderId="0" xfId="0" applyFill="1"/>
    <xf numFmtId="0" fontId="17" fillId="9" borderId="11" xfId="0" applyFont="1" applyFill="1" applyBorder="1" applyAlignment="1">
      <alignment horizontal="center" vertical="center" textRotation="255"/>
    </xf>
    <xf numFmtId="0" fontId="18" fillId="9" borderId="11" xfId="0" applyFont="1" applyFill="1" applyBorder="1" applyAlignment="1">
      <alignment horizontal="center" vertical="center" textRotation="255"/>
    </xf>
    <xf numFmtId="0" fontId="16" fillId="0" borderId="12" xfId="0" applyFont="1" applyBorder="1" applyAlignment="1">
      <alignment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17" fillId="10" borderId="2" xfId="0" applyFont="1" applyFill="1" applyBorder="1" applyAlignment="1">
      <alignment horizontal="center" vertical="center" textRotation="255"/>
    </xf>
    <xf numFmtId="0" fontId="18" fillId="10" borderId="2" xfId="0" applyFont="1" applyFill="1" applyBorder="1" applyAlignment="1">
      <alignment horizontal="center" vertical="center" textRotation="255"/>
    </xf>
    <xf numFmtId="0" fontId="16" fillId="0" borderId="2" xfId="0" applyFont="1" applyBorder="1" applyAlignment="1">
      <alignment horizontal="left" vertical="top" wrapText="1"/>
    </xf>
    <xf numFmtId="165" fontId="19" fillId="0" borderId="2" xfId="0" applyNumberFormat="1" applyFont="1" applyBorder="1" applyAlignment="1">
      <alignment horizontal="center" vertical="top" shrinkToFit="1"/>
    </xf>
    <xf numFmtId="1" fontId="19" fillId="0" borderId="2" xfId="0" applyNumberFormat="1" applyFont="1" applyBorder="1" applyAlignment="1">
      <alignment horizontal="center" vertical="top" shrinkToFit="1"/>
    </xf>
    <xf numFmtId="0" fontId="17" fillId="10" borderId="11" xfId="0" applyFont="1" applyFill="1" applyBorder="1" applyAlignment="1">
      <alignment horizontal="center" vertical="center" textRotation="255"/>
    </xf>
    <xf numFmtId="0" fontId="18" fillId="10" borderId="11" xfId="0" applyFont="1" applyFill="1" applyBorder="1" applyAlignment="1">
      <alignment horizontal="center" vertical="center" textRotation="255"/>
    </xf>
    <xf numFmtId="0" fontId="16" fillId="5" borderId="0" xfId="0" applyFont="1" applyFill="1" applyAlignment="1">
      <alignment horizontal="left" vertical="top" wrapText="1"/>
    </xf>
    <xf numFmtId="165" fontId="19" fillId="0" borderId="0" xfId="0" applyNumberFormat="1" applyFont="1" applyAlignment="1">
      <alignment horizontal="center" vertical="top" shrinkToFit="1"/>
    </xf>
    <xf numFmtId="1" fontId="19" fillId="0" borderId="0" xfId="0" applyNumberFormat="1" applyFont="1" applyAlignment="1">
      <alignment horizontal="center" vertical="top" shrinkToFit="1"/>
    </xf>
    <xf numFmtId="0" fontId="16" fillId="0" borderId="0" xfId="0" applyFont="1" applyAlignment="1">
      <alignment horizontal="left" vertical="top" wrapText="1"/>
    </xf>
    <xf numFmtId="0" fontId="5" fillId="0" borderId="12" xfId="0" applyFont="1" applyBorder="1" applyAlignment="1">
      <alignment horizontal="left"/>
    </xf>
    <xf numFmtId="0" fontId="5" fillId="0" borderId="12" xfId="0" applyFont="1" applyBorder="1" applyAlignment="1">
      <alignment horizontal="left" vertical="center"/>
    </xf>
    <xf numFmtId="0" fontId="11" fillId="11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1" fontId="20" fillId="0" borderId="2" xfId="0" applyNumberFormat="1" applyFont="1" applyBorder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  <xf numFmtId="0" fontId="21" fillId="5" borderId="2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11" borderId="2" xfId="0" applyFill="1" applyBorder="1"/>
    <xf numFmtId="0" fontId="0" fillId="0" borderId="2" xfId="0" applyBorder="1" applyAlignment="1">
      <alignment horizontal="center"/>
    </xf>
    <xf numFmtId="0" fontId="5" fillId="0" borderId="8" xfId="0" applyFont="1" applyBorder="1" applyAlignment="1">
      <alignment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/>
    </xf>
    <xf numFmtId="49" fontId="21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26" fillId="13" borderId="13" xfId="0" applyFont="1" applyFill="1" applyBorder="1" applyAlignment="1">
      <alignment horizontal="center" vertical="top"/>
    </xf>
    <xf numFmtId="0" fontId="26" fillId="13" borderId="14" xfId="0" applyFont="1" applyFill="1" applyBorder="1" applyAlignment="1">
      <alignment horizontal="center" vertical="top"/>
    </xf>
    <xf numFmtId="0" fontId="10" fillId="13" borderId="8" xfId="0" applyFont="1" applyFill="1" applyBorder="1" applyAlignment="1">
      <alignment horizontal="center" vertical="top"/>
    </xf>
    <xf numFmtId="0" fontId="21" fillId="0" borderId="2" xfId="0" applyFont="1" applyBorder="1" applyAlignment="1">
      <alignment horizontal="center" vertical="top"/>
    </xf>
    <xf numFmtId="0" fontId="26" fillId="0" borderId="15" xfId="0" applyFont="1" applyBorder="1" applyAlignment="1">
      <alignment horizontal="left" vertical="center"/>
    </xf>
    <xf numFmtId="0" fontId="21" fillId="0" borderId="13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top"/>
    </xf>
    <xf numFmtId="0" fontId="27" fillId="13" borderId="16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/>
    </xf>
    <xf numFmtId="0" fontId="21" fillId="0" borderId="8" xfId="0" applyFont="1" applyBorder="1" applyAlignment="1">
      <alignment horizontal="center" vertical="center" wrapText="1"/>
    </xf>
    <xf numFmtId="0" fontId="28" fillId="0" borderId="0" xfId="0" applyFont="1"/>
    <xf numFmtId="0" fontId="29" fillId="14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/>
    </xf>
    <xf numFmtId="0" fontId="29" fillId="0" borderId="2" xfId="0" applyFont="1" applyBorder="1" applyAlignment="1">
      <alignment horizontal="center" vertical="center"/>
    </xf>
    <xf numFmtId="0" fontId="30" fillId="10" borderId="2" xfId="0" applyFont="1" applyFill="1" applyBorder="1" applyAlignment="1">
      <alignment horizontal="center" vertical="center"/>
    </xf>
    <xf numFmtId="0" fontId="30" fillId="0" borderId="0" xfId="0" applyFont="1"/>
    <xf numFmtId="0" fontId="31" fillId="6" borderId="8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 vertical="center"/>
    </xf>
    <xf numFmtId="0" fontId="33" fillId="0" borderId="0" xfId="0" applyFont="1"/>
    <xf numFmtId="20" fontId="7" fillId="0" borderId="2" xfId="0" applyNumberFormat="1" applyFont="1" applyBorder="1" applyAlignment="1">
      <alignment horizontal="center" vertical="top" wrapText="1"/>
    </xf>
    <xf numFmtId="166" fontId="11" fillId="10" borderId="2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top" wrapText="1"/>
    </xf>
    <xf numFmtId="166" fontId="22" fillId="5" borderId="2" xfId="0" applyNumberFormat="1" applyFont="1" applyFill="1" applyBorder="1" applyAlignment="1">
      <alignment horizontal="center" vertical="center" wrapText="1"/>
    </xf>
    <xf numFmtId="166" fontId="26" fillId="13" borderId="13" xfId="0" applyNumberFormat="1" applyFont="1" applyFill="1" applyBorder="1" applyAlignment="1">
      <alignment horizontal="center" vertical="top"/>
    </xf>
    <xf numFmtId="167" fontId="0" fillId="0" borderId="0" xfId="0" applyNumberFormat="1"/>
    <xf numFmtId="0" fontId="0" fillId="0" borderId="13" xfId="0" applyBorder="1"/>
    <xf numFmtId="0" fontId="0" fillId="0" borderId="0" xfId="0"/>
    <xf numFmtId="0" fontId="25" fillId="13" borderId="2" xfId="0" applyFont="1" applyFill="1" applyBorder="1" applyAlignment="1">
      <alignment horizontal="center" vertical="center" textRotation="90" wrapText="1"/>
    </xf>
    <xf numFmtId="0" fontId="0" fillId="0" borderId="19" xfId="0" applyBorder="1"/>
    <xf numFmtId="0" fontId="0" fillId="0" borderId="13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13" fillId="6" borderId="2" xfId="0" applyFont="1" applyFill="1" applyBorder="1" applyAlignment="1">
      <alignment horizontal="center" vertical="center" textRotation="255" wrapText="1"/>
    </xf>
    <xf numFmtId="0" fontId="25" fillId="13" borderId="2" xfId="0" applyFont="1" applyFill="1" applyBorder="1" applyAlignment="1">
      <alignment horizontal="center" vertical="center" textRotation="90"/>
    </xf>
    <xf numFmtId="0" fontId="13" fillId="7" borderId="2" xfId="0" applyFont="1" applyFill="1" applyBorder="1" applyAlignment="1">
      <alignment horizontal="center" vertical="center" textRotation="255" wrapText="1"/>
    </xf>
    <xf numFmtId="0" fontId="13" fillId="11" borderId="2" xfId="0" applyFont="1" applyFill="1" applyBorder="1" applyAlignment="1">
      <alignment horizontal="right" textRotation="255" wrapText="1"/>
    </xf>
    <xf numFmtId="0" fontId="13" fillId="12" borderId="2" xfId="0" applyFont="1" applyFill="1" applyBorder="1" applyAlignment="1">
      <alignment horizontal="center" vertical="center" textRotation="255"/>
    </xf>
    <xf numFmtId="0" fontId="13" fillId="11" borderId="2" xfId="0" applyFont="1" applyFill="1" applyBorder="1" applyAlignment="1">
      <alignment horizontal="center" vertical="center" textRotation="255"/>
    </xf>
    <xf numFmtId="0" fontId="13" fillId="10" borderId="2" xfId="0" applyFont="1" applyFill="1" applyBorder="1" applyAlignment="1">
      <alignment horizontal="center" vertical="center" textRotation="255" wrapText="1"/>
    </xf>
    <xf numFmtId="0" fontId="13" fillId="11" borderId="2" xfId="0" applyFont="1" applyFill="1" applyBorder="1" applyAlignment="1">
      <alignment horizontal="center" vertical="center" textRotation="255" wrapText="1"/>
    </xf>
    <xf numFmtId="0" fontId="13" fillId="10" borderId="2" xfId="0" applyFont="1" applyFill="1" applyBorder="1" applyAlignment="1">
      <alignment horizontal="center" vertical="center" textRotation="255"/>
    </xf>
    <xf numFmtId="0" fontId="2" fillId="3" borderId="6" xfId="0" applyFont="1" applyFill="1" applyBorder="1" applyAlignment="1">
      <alignment horizontal="center" vertical="center" textRotation="255"/>
    </xf>
    <xf numFmtId="0" fontId="0" fillId="0" borderId="20" xfId="0" applyBorder="1"/>
    <xf numFmtId="0" fontId="13" fillId="8" borderId="2" xfId="0" applyFont="1" applyFill="1" applyBorder="1" applyAlignment="1">
      <alignment horizontal="center" vertical="center" textRotation="255"/>
    </xf>
    <xf numFmtId="0" fontId="13" fillId="9" borderId="2" xfId="0" applyFont="1" applyFill="1" applyBorder="1" applyAlignment="1">
      <alignment horizontal="center" vertical="center" textRotation="255" wrapText="1"/>
    </xf>
    <xf numFmtId="0" fontId="2" fillId="3" borderId="5" xfId="0" applyFont="1" applyFill="1" applyBorder="1" applyAlignment="1">
      <alignment horizontal="center" vertical="center" textRotation="255"/>
    </xf>
    <xf numFmtId="0" fontId="13" fillId="12" borderId="2" xfId="0" applyFont="1" applyFill="1" applyBorder="1" applyAlignment="1">
      <alignment horizontal="center" vertical="center" textRotation="255" wrapText="1"/>
    </xf>
    <xf numFmtId="0" fontId="2" fillId="6" borderId="7" xfId="0" applyFont="1" applyFill="1" applyBorder="1" applyAlignment="1">
      <alignment horizontal="center" vertical="center" textRotation="255"/>
    </xf>
    <xf numFmtId="0" fontId="0" fillId="0" borderId="21" xfId="0" applyBorder="1"/>
    <xf numFmtId="0" fontId="13" fillId="8" borderId="2" xfId="0" applyFont="1" applyFill="1" applyBorder="1" applyAlignment="1">
      <alignment horizontal="center" vertical="center" textRotation="255" wrapText="1"/>
    </xf>
    <xf numFmtId="0" fontId="2" fillId="3" borderId="2" xfId="0" applyFont="1" applyFill="1" applyBorder="1" applyAlignment="1">
      <alignment horizontal="center" vertical="center" textRotation="255"/>
    </xf>
    <xf numFmtId="0" fontId="13" fillId="7" borderId="2" xfId="0" applyFont="1" applyFill="1" applyBorder="1" applyAlignment="1">
      <alignment horizontal="center" vertical="center" textRotation="255"/>
    </xf>
    <xf numFmtId="0" fontId="2" fillId="6" borderId="2" xfId="0" applyFont="1" applyFill="1" applyBorder="1" applyAlignment="1">
      <alignment horizontal="right" vertical="center" textRotation="255"/>
    </xf>
    <xf numFmtId="0" fontId="2" fillId="3" borderId="2" xfId="0" applyFont="1" applyFill="1" applyBorder="1" applyAlignment="1">
      <alignment horizontal="right" vertical="center" textRotation="255"/>
    </xf>
    <xf numFmtId="0" fontId="13" fillId="6" borderId="9" xfId="0" applyFont="1" applyFill="1" applyBorder="1" applyAlignment="1">
      <alignment horizontal="center" vertical="center" textRotation="255" wrapText="1"/>
    </xf>
    <xf numFmtId="0" fontId="0" fillId="0" borderId="18" xfId="0" applyBorder="1"/>
    <xf numFmtId="0" fontId="13" fillId="9" borderId="2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FCCFF"/>
      <rgbColor rgb="FF808080"/>
      <rgbColor rgb="FF9999FF"/>
      <rgbColor rgb="FF7030A0"/>
      <rgbColor rgb="FFFFFFCC"/>
      <rgbColor rgb="FFCCFFFF"/>
      <rgbColor rgb="FF660066"/>
      <rgbColor rgb="FFFF8080"/>
      <rgbColor rgb="FF0070C0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AC090"/>
      <rgbColor rgb="FF3366FF"/>
      <rgbColor rgb="FF1CBEE4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0"/>
  <sheetViews>
    <sheetView tabSelected="1" topLeftCell="A13" zoomScale="85" zoomScaleNormal="85" workbookViewId="0">
      <selection activeCell="K112" sqref="K112"/>
    </sheetView>
  </sheetViews>
  <sheetFormatPr defaultColWidth="8.85546875" defaultRowHeight="15" x14ac:dyDescent="0.25"/>
  <cols>
    <col min="1" max="1" width="9.7109375" style="136" customWidth="1"/>
    <col min="2" max="2" width="2.7109375" style="136" customWidth="1"/>
    <col min="3" max="3" width="53.42578125" style="136" customWidth="1"/>
    <col min="4" max="4" width="17.42578125" style="136" customWidth="1"/>
    <col min="5" max="5" width="13.42578125" style="136" customWidth="1"/>
    <col min="6" max="6" width="16.28515625" style="136" customWidth="1"/>
    <col min="7" max="7" width="36" style="136" customWidth="1"/>
    <col min="8" max="8" width="36.28515625" style="136" customWidth="1"/>
    <col min="9" max="9" width="39.140625" style="136" customWidth="1"/>
    <col min="10" max="10" width="7" style="136" hidden="1" customWidth="1"/>
    <col min="11" max="11" width="30.85546875" style="136" customWidth="1"/>
  </cols>
  <sheetData>
    <row r="1" spans="1:10" ht="15" customHeight="1" x14ac:dyDescent="0.25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0" ht="15" customHeight="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1"/>
    </row>
    <row r="3" spans="1:10" ht="15" customHeight="1" x14ac:dyDescent="0.25">
      <c r="A3" s="141"/>
      <c r="B3" s="141"/>
      <c r="C3" s="141"/>
      <c r="D3" s="141"/>
      <c r="E3" s="141"/>
      <c r="F3" s="141"/>
      <c r="G3" s="141"/>
      <c r="H3" s="141"/>
      <c r="I3" s="141"/>
      <c r="J3" s="141"/>
    </row>
    <row r="4" spans="1:10" ht="15" customHeight="1" x14ac:dyDescent="0.25">
      <c r="A4" s="141"/>
      <c r="B4" s="141"/>
      <c r="C4" s="141"/>
      <c r="D4" s="141"/>
      <c r="E4" s="141"/>
      <c r="F4" s="141"/>
      <c r="G4" s="141"/>
      <c r="H4" s="141"/>
      <c r="I4" s="141"/>
      <c r="J4" s="141"/>
    </row>
    <row r="5" spans="1:10" ht="15" customHeight="1" x14ac:dyDescent="0.25">
      <c r="A5" s="141"/>
      <c r="B5" s="141"/>
      <c r="C5" s="141"/>
      <c r="D5" s="141"/>
      <c r="E5" s="141"/>
      <c r="F5" s="141"/>
      <c r="G5" s="141"/>
      <c r="H5" s="141"/>
      <c r="I5" s="141"/>
      <c r="J5" s="141"/>
    </row>
    <row r="6" spans="1:10" ht="15" customHeight="1" x14ac:dyDescent="0.25">
      <c r="A6" s="141"/>
      <c r="B6" s="141"/>
      <c r="C6" s="141"/>
      <c r="D6" s="141"/>
      <c r="E6" s="141"/>
      <c r="F6" s="141"/>
      <c r="G6" s="141"/>
      <c r="H6" s="141"/>
      <c r="I6" s="141"/>
      <c r="J6" s="141"/>
    </row>
    <row r="7" spans="1:10" ht="15" customHeight="1" x14ac:dyDescent="0.25">
      <c r="A7" s="141"/>
      <c r="B7" s="141"/>
      <c r="C7" s="141"/>
      <c r="D7" s="141"/>
      <c r="E7" s="141"/>
      <c r="F7" s="141"/>
      <c r="G7" s="141"/>
      <c r="H7" s="141"/>
      <c r="I7" s="141"/>
      <c r="J7" s="141"/>
    </row>
    <row r="8" spans="1:10" ht="15" customHeight="1" x14ac:dyDescent="0.25">
      <c r="A8" s="141"/>
      <c r="B8" s="141"/>
      <c r="C8" s="141"/>
      <c r="D8" s="141"/>
      <c r="E8" s="141"/>
      <c r="F8" s="141"/>
      <c r="G8" s="141"/>
      <c r="H8" s="141"/>
      <c r="I8" s="141"/>
      <c r="J8" s="141"/>
    </row>
    <row r="9" spans="1:10" ht="15" customHeight="1" x14ac:dyDescent="0.25">
      <c r="A9" s="141"/>
      <c r="B9" s="141"/>
      <c r="C9" s="141"/>
      <c r="D9" s="141"/>
      <c r="E9" s="141"/>
      <c r="F9" s="141"/>
      <c r="G9" s="141"/>
      <c r="H9" s="141"/>
      <c r="I9" s="141"/>
      <c r="J9" s="141"/>
    </row>
    <row r="10" spans="1:10" ht="15" customHeight="1" x14ac:dyDescent="0.25">
      <c r="A10" s="141"/>
      <c r="B10" s="141"/>
      <c r="C10" s="141"/>
      <c r="D10" s="141"/>
      <c r="E10" s="141"/>
      <c r="F10" s="141"/>
      <c r="G10" s="141"/>
      <c r="H10" s="141"/>
      <c r="I10" s="141"/>
      <c r="J10" s="141"/>
    </row>
    <row r="11" spans="1:10" ht="15" customHeight="1" x14ac:dyDescent="0.25">
      <c r="A11" s="141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0" ht="15" customHeight="1" x14ac:dyDescent="0.25">
      <c r="A12" s="141"/>
      <c r="B12" s="141"/>
      <c r="C12" s="141"/>
      <c r="D12" s="141"/>
      <c r="E12" s="141"/>
      <c r="F12" s="141"/>
      <c r="G12" s="141"/>
      <c r="H12" s="141"/>
      <c r="I12" s="141"/>
      <c r="J12" s="141"/>
    </row>
    <row r="13" spans="1:10" ht="15" customHeight="1" x14ac:dyDescent="0.25">
      <c r="A13" s="141"/>
      <c r="B13" s="141"/>
      <c r="C13" s="141"/>
      <c r="D13" s="141"/>
      <c r="E13" s="141"/>
      <c r="F13" s="141"/>
      <c r="G13" s="141"/>
      <c r="H13" s="141"/>
      <c r="I13" s="141"/>
      <c r="J13" s="141"/>
    </row>
    <row r="14" spans="1:10" ht="15" customHeight="1" x14ac:dyDescent="0.25">
      <c r="A14" s="141"/>
      <c r="B14" s="141"/>
      <c r="C14" s="141"/>
      <c r="D14" s="141"/>
      <c r="E14" s="141"/>
      <c r="F14" s="141"/>
      <c r="G14" s="141"/>
      <c r="H14" s="141"/>
      <c r="I14" s="141"/>
      <c r="J14" s="141"/>
    </row>
    <row r="15" spans="1:10" ht="15" customHeight="1" x14ac:dyDescent="0.25">
      <c r="A15" s="141"/>
      <c r="B15" s="141"/>
      <c r="C15" s="141"/>
      <c r="D15" s="141"/>
      <c r="E15" s="141"/>
      <c r="F15" s="141"/>
      <c r="G15" s="141"/>
      <c r="H15" s="141"/>
      <c r="I15" s="141"/>
      <c r="J15" s="141"/>
    </row>
    <row r="16" spans="1:10" ht="15" customHeight="1" x14ac:dyDescent="0.25">
      <c r="A16" s="141"/>
      <c r="B16" s="141"/>
      <c r="C16" s="141"/>
      <c r="D16" s="141"/>
      <c r="E16" s="141"/>
      <c r="F16" s="141"/>
      <c r="G16" s="141"/>
      <c r="H16" s="141"/>
      <c r="I16" s="141"/>
      <c r="J16" s="141"/>
    </row>
    <row r="17" spans="1:10" ht="15" customHeight="1" x14ac:dyDescent="0.25">
      <c r="A17" s="141"/>
      <c r="B17" s="141"/>
      <c r="C17" s="141"/>
      <c r="D17" s="141"/>
      <c r="E17" s="141"/>
      <c r="F17" s="141"/>
      <c r="G17" s="141"/>
      <c r="H17" s="141"/>
      <c r="I17" s="141"/>
      <c r="J17" s="141"/>
    </row>
    <row r="18" spans="1:10" ht="15" customHeight="1" x14ac:dyDescent="0.25">
      <c r="A18" s="141"/>
      <c r="B18" s="141"/>
      <c r="C18" s="141"/>
      <c r="D18" s="141"/>
      <c r="E18" s="141"/>
      <c r="F18" s="141"/>
      <c r="G18" s="141"/>
      <c r="H18" s="141"/>
      <c r="I18" s="141"/>
      <c r="J18" s="141"/>
    </row>
    <row r="19" spans="1:10" ht="15" customHeight="1" x14ac:dyDescent="0.25">
      <c r="A19" s="141"/>
      <c r="B19" s="141"/>
      <c r="C19" s="141"/>
      <c r="D19" s="141"/>
      <c r="E19" s="141"/>
      <c r="F19" s="141"/>
      <c r="G19" s="141"/>
      <c r="H19" s="141"/>
      <c r="I19" s="141"/>
      <c r="J19" s="141"/>
    </row>
    <row r="20" spans="1:10" ht="15" customHeight="1" x14ac:dyDescent="0.25">
      <c r="A20" s="141"/>
      <c r="B20" s="141"/>
      <c r="C20" s="141"/>
      <c r="D20" s="141"/>
      <c r="E20" s="141"/>
      <c r="F20" s="141"/>
      <c r="G20" s="141"/>
      <c r="H20" s="141"/>
      <c r="I20" s="141"/>
      <c r="J20" s="141"/>
    </row>
    <row r="21" spans="1:10" ht="15" customHeight="1" x14ac:dyDescent="0.25">
      <c r="A21" s="141"/>
      <c r="B21" s="141"/>
      <c r="C21" s="141"/>
      <c r="D21" s="141"/>
      <c r="E21" s="141"/>
      <c r="F21" s="141"/>
      <c r="G21" s="141"/>
      <c r="H21" s="141"/>
      <c r="I21" s="141"/>
      <c r="J21" s="141"/>
    </row>
    <row r="22" spans="1:10" ht="15" customHeight="1" x14ac:dyDescent="0.25">
      <c r="A22" s="141"/>
      <c r="B22" s="141"/>
      <c r="C22" s="141"/>
      <c r="D22" s="141"/>
      <c r="E22" s="141"/>
      <c r="F22" s="141"/>
      <c r="G22" s="141"/>
      <c r="H22" s="141"/>
      <c r="I22" s="141"/>
      <c r="J22" s="141"/>
    </row>
    <row r="23" spans="1:10" ht="15" customHeight="1" x14ac:dyDescent="0.25">
      <c r="A23" s="141"/>
      <c r="B23" s="141"/>
      <c r="C23" s="141"/>
      <c r="D23" s="141"/>
      <c r="E23" s="141"/>
      <c r="F23" s="141"/>
      <c r="G23" s="141"/>
      <c r="H23" s="141"/>
      <c r="I23" s="141"/>
      <c r="J23" s="141"/>
    </row>
    <row r="24" spans="1:10" ht="15" customHeight="1" x14ac:dyDescent="0.25">
      <c r="A24" s="141"/>
      <c r="B24" s="141"/>
      <c r="C24" s="141"/>
      <c r="D24" s="141"/>
      <c r="E24" s="141"/>
      <c r="F24" s="141"/>
      <c r="G24" s="141"/>
      <c r="H24" s="141"/>
      <c r="I24" s="141"/>
      <c r="J24" s="141"/>
    </row>
    <row r="25" spans="1:10" ht="15" customHeight="1" x14ac:dyDescent="0.25">
      <c r="A25" s="141"/>
      <c r="B25" s="141"/>
      <c r="C25" s="141"/>
      <c r="D25" s="141"/>
      <c r="E25" s="141"/>
      <c r="F25" s="141"/>
      <c r="G25" s="141"/>
      <c r="H25" s="141"/>
      <c r="I25" s="141"/>
      <c r="J25" s="141"/>
    </row>
    <row r="26" spans="1:10" ht="15" customHeight="1" x14ac:dyDescent="0.25">
      <c r="A26" s="141"/>
      <c r="B26" s="141"/>
      <c r="C26" s="141"/>
      <c r="D26" s="141"/>
      <c r="E26" s="141"/>
      <c r="F26" s="141"/>
      <c r="G26" s="141"/>
      <c r="H26" s="141"/>
      <c r="I26" s="141"/>
      <c r="J26" s="141"/>
    </row>
    <row r="27" spans="1:10" ht="15" customHeight="1" x14ac:dyDescent="0.25">
      <c r="A27" s="141"/>
      <c r="B27" s="141"/>
      <c r="C27" s="141"/>
      <c r="D27" s="141"/>
      <c r="E27" s="141"/>
      <c r="F27" s="141"/>
      <c r="G27" s="141"/>
      <c r="H27" s="141"/>
      <c r="I27" s="141"/>
      <c r="J27" s="141"/>
    </row>
    <row r="28" spans="1:10" ht="15" customHeight="1" x14ac:dyDescent="0.25">
      <c r="A28" s="141"/>
      <c r="B28" s="141"/>
      <c r="C28" s="141"/>
      <c r="D28" s="141"/>
      <c r="E28" s="141"/>
      <c r="F28" s="141"/>
      <c r="G28" s="141"/>
      <c r="H28" s="141"/>
      <c r="I28" s="141"/>
      <c r="J28" s="141"/>
    </row>
    <row r="29" spans="1:10" ht="15" customHeight="1" x14ac:dyDescent="0.25">
      <c r="A29" s="141"/>
      <c r="B29" s="141"/>
      <c r="C29" s="141"/>
      <c r="D29" s="141"/>
      <c r="E29" s="141"/>
      <c r="F29" s="141"/>
      <c r="G29" s="141"/>
      <c r="H29" s="141"/>
      <c r="I29" s="141"/>
      <c r="J29" s="141"/>
    </row>
    <row r="30" spans="1:10" ht="15" customHeight="1" x14ac:dyDescent="0.25">
      <c r="A30" s="141"/>
      <c r="B30" s="141"/>
      <c r="C30" s="141"/>
      <c r="D30" s="141"/>
      <c r="E30" s="141"/>
      <c r="F30" s="141"/>
      <c r="G30" s="141"/>
      <c r="H30" s="141"/>
      <c r="I30" s="141"/>
      <c r="J30" s="141"/>
    </row>
    <row r="31" spans="1:10" ht="10.5" customHeight="1" x14ac:dyDescent="0.25">
      <c r="A31" s="141"/>
      <c r="B31" s="141"/>
      <c r="C31" s="141"/>
      <c r="D31" s="141"/>
      <c r="E31" s="141"/>
      <c r="F31" s="141"/>
      <c r="G31" s="141"/>
      <c r="H31" s="141"/>
      <c r="I31" s="141"/>
      <c r="J31" s="141"/>
    </row>
    <row r="32" spans="1:10" ht="15" hidden="1" customHeight="1" x14ac:dyDescent="0.25">
      <c r="A32" s="141"/>
      <c r="B32" s="141"/>
      <c r="C32" s="141"/>
      <c r="D32" s="141"/>
      <c r="E32" s="141"/>
      <c r="F32" s="141"/>
      <c r="G32" s="141"/>
      <c r="H32" s="141"/>
      <c r="I32" s="141"/>
      <c r="J32" s="141"/>
    </row>
    <row r="33" spans="1:11" ht="15" hidden="1" customHeight="1" x14ac:dyDescent="0.25">
      <c r="A33" s="141"/>
      <c r="B33" s="141"/>
      <c r="C33" s="141"/>
      <c r="D33" s="141"/>
      <c r="E33" s="141"/>
      <c r="F33" s="141"/>
      <c r="G33" s="141"/>
      <c r="H33" s="141"/>
      <c r="I33" s="141"/>
      <c r="J33" s="141"/>
    </row>
    <row r="34" spans="1:11" ht="15" hidden="1" customHeight="1" x14ac:dyDescent="0.25">
      <c r="A34" s="141"/>
      <c r="B34" s="141"/>
      <c r="C34" s="141"/>
      <c r="D34" s="141"/>
      <c r="E34" s="141"/>
      <c r="F34" s="141"/>
      <c r="G34" s="141"/>
      <c r="H34" s="141"/>
      <c r="I34" s="141"/>
      <c r="J34" s="141"/>
    </row>
    <row r="35" spans="1:11" ht="15" hidden="1" customHeight="1" x14ac:dyDescent="0.25">
      <c r="A35" s="141"/>
      <c r="B35" s="141"/>
      <c r="C35" s="141"/>
      <c r="D35" s="141"/>
      <c r="E35" s="141"/>
      <c r="F35" s="141"/>
      <c r="G35" s="141"/>
      <c r="H35" s="141"/>
      <c r="I35" s="141"/>
      <c r="J35" s="141"/>
    </row>
    <row r="36" spans="1:11" ht="15" hidden="1" customHeight="1" x14ac:dyDescent="0.25">
      <c r="A36" s="141"/>
      <c r="B36" s="141"/>
      <c r="C36" s="141"/>
      <c r="D36" s="141"/>
      <c r="E36" s="141"/>
      <c r="F36" s="141"/>
      <c r="G36" s="141"/>
      <c r="H36" s="141"/>
      <c r="I36" s="141"/>
      <c r="J36" s="141"/>
    </row>
    <row r="37" spans="1:11" ht="15" hidden="1" customHeight="1" x14ac:dyDescent="0.25">
      <c r="A37" s="141"/>
      <c r="B37" s="141"/>
      <c r="C37" s="141"/>
      <c r="D37" s="141"/>
      <c r="E37" s="141"/>
      <c r="F37" s="141"/>
      <c r="G37" s="141"/>
      <c r="H37" s="141"/>
      <c r="I37" s="141"/>
      <c r="J37" s="141"/>
    </row>
    <row r="38" spans="1:11" ht="15" hidden="1" customHeight="1" x14ac:dyDescent="0.25">
      <c r="A38" s="141"/>
      <c r="B38" s="141"/>
      <c r="C38" s="141"/>
      <c r="D38" s="141"/>
      <c r="E38" s="141"/>
      <c r="F38" s="141"/>
      <c r="G38" s="141"/>
      <c r="H38" s="141"/>
      <c r="I38" s="141"/>
      <c r="J38" s="141"/>
    </row>
    <row r="39" spans="1:11" ht="15" hidden="1" customHeight="1" x14ac:dyDescent="0.25">
      <c r="A39" s="141"/>
      <c r="B39" s="141"/>
      <c r="C39" s="141"/>
      <c r="D39" s="141"/>
      <c r="E39" s="141"/>
      <c r="F39" s="141"/>
      <c r="G39" s="141"/>
      <c r="H39" s="141"/>
      <c r="I39" s="141"/>
      <c r="J39" s="141"/>
    </row>
    <row r="40" spans="1:11" ht="15" hidden="1" customHeight="1" x14ac:dyDescent="0.25">
      <c r="A40" s="141"/>
      <c r="B40" s="141"/>
      <c r="C40" s="141"/>
      <c r="D40" s="141"/>
      <c r="E40" s="141"/>
      <c r="F40" s="141"/>
      <c r="G40" s="141"/>
      <c r="H40" s="141"/>
      <c r="I40" s="141"/>
      <c r="J40" s="141"/>
    </row>
    <row r="41" spans="1:11" ht="15.75" hidden="1" customHeight="1" x14ac:dyDescent="0.25">
      <c r="A41" s="141"/>
      <c r="B41" s="141"/>
      <c r="C41" s="141"/>
      <c r="D41" s="141"/>
      <c r="E41" s="141"/>
      <c r="F41" s="141"/>
      <c r="G41" s="141"/>
      <c r="H41" s="141"/>
      <c r="I41" s="141"/>
      <c r="J41" s="141"/>
    </row>
    <row r="42" spans="1:11" ht="15" hidden="1" customHeight="1" x14ac:dyDescent="0.25">
      <c r="A42" s="142"/>
      <c r="B42" s="142"/>
      <c r="C42" s="142"/>
      <c r="D42" s="142"/>
      <c r="E42" s="142"/>
      <c r="F42" s="142"/>
      <c r="G42" s="142"/>
      <c r="H42" s="142"/>
      <c r="I42" s="142"/>
      <c r="J42" s="142"/>
    </row>
    <row r="43" spans="1:11" ht="20.25" customHeight="1" x14ac:dyDescent="0.25">
      <c r="A43" s="161" t="s">
        <v>1</v>
      </c>
      <c r="B43" s="164" t="s">
        <v>2</v>
      </c>
      <c r="C43" s="1" t="s">
        <v>3</v>
      </c>
      <c r="D43" s="1" t="s">
        <v>4</v>
      </c>
      <c r="E43" s="1" t="s">
        <v>5</v>
      </c>
      <c r="F43" s="1" t="s">
        <v>6</v>
      </c>
      <c r="G43" s="1" t="s">
        <v>7</v>
      </c>
      <c r="H43" s="1" t="s">
        <v>8</v>
      </c>
      <c r="I43" s="2"/>
      <c r="J43" s="3" t="s">
        <v>8</v>
      </c>
      <c r="K43" s="2"/>
    </row>
    <row r="44" spans="1:11" ht="32.25" customHeight="1" x14ac:dyDescent="0.25">
      <c r="A44" s="138"/>
      <c r="B44" s="138"/>
      <c r="C44" s="4" t="s">
        <v>9</v>
      </c>
      <c r="D44" s="5">
        <v>46338</v>
      </c>
      <c r="E44" s="6">
        <v>0.41666666666666669</v>
      </c>
      <c r="F44" s="7" t="s">
        <v>10</v>
      </c>
      <c r="G44" s="8" t="s">
        <v>10</v>
      </c>
      <c r="H44" s="9"/>
      <c r="I44" s="9"/>
      <c r="J44" s="10"/>
      <c r="K44" s="9"/>
    </row>
    <row r="45" spans="1:11" ht="12.75" customHeight="1" x14ac:dyDescent="0.25">
      <c r="A45" s="138"/>
      <c r="B45" s="138"/>
      <c r="C45" s="11" t="s">
        <v>11</v>
      </c>
      <c r="D45" s="12">
        <v>46335</v>
      </c>
      <c r="E45" s="13">
        <v>0.41666666666666669</v>
      </c>
      <c r="F45" s="14" t="s">
        <v>12</v>
      </c>
      <c r="G45" s="15" t="s">
        <v>13</v>
      </c>
      <c r="H45" s="16"/>
      <c r="I45" s="17"/>
      <c r="J45" s="10"/>
      <c r="K45" s="17"/>
    </row>
    <row r="46" spans="1:11" ht="13.5" customHeight="1" x14ac:dyDescent="0.25">
      <c r="A46" s="138"/>
      <c r="B46" s="138"/>
      <c r="C46" s="11" t="s">
        <v>14</v>
      </c>
      <c r="D46" s="12">
        <v>46335</v>
      </c>
      <c r="E46" s="13">
        <v>0.54166666666666663</v>
      </c>
      <c r="F46" s="14" t="s">
        <v>12</v>
      </c>
      <c r="G46" s="15" t="s">
        <v>15</v>
      </c>
      <c r="H46" s="18"/>
      <c r="I46" s="18"/>
      <c r="J46" s="10"/>
      <c r="K46" s="18"/>
    </row>
    <row r="47" spans="1:11" ht="12.75" customHeight="1" x14ac:dyDescent="0.25">
      <c r="A47" s="138"/>
      <c r="B47" s="138"/>
      <c r="C47" s="11" t="s">
        <v>16</v>
      </c>
      <c r="D47" s="12">
        <v>46336</v>
      </c>
      <c r="E47" s="13">
        <v>0.45833333333333331</v>
      </c>
      <c r="F47" s="14" t="s">
        <v>12</v>
      </c>
      <c r="G47" s="15" t="s">
        <v>17</v>
      </c>
      <c r="H47" s="16"/>
      <c r="I47" s="18"/>
      <c r="J47" s="10"/>
      <c r="K47" s="19"/>
    </row>
    <row r="48" spans="1:11" ht="14.25" customHeight="1" x14ac:dyDescent="0.25">
      <c r="A48" s="138"/>
      <c r="B48" s="138"/>
      <c r="C48" s="11" t="s">
        <v>18</v>
      </c>
      <c r="D48" s="12">
        <v>46336</v>
      </c>
      <c r="E48" s="13">
        <v>0.54166666666666663</v>
      </c>
      <c r="F48" s="14" t="s">
        <v>12</v>
      </c>
      <c r="G48" s="15" t="s">
        <v>15</v>
      </c>
      <c r="H48" s="18"/>
      <c r="I48" s="20"/>
      <c r="J48" s="21"/>
      <c r="K48" s="9"/>
    </row>
    <row r="49" spans="1:11" ht="15" customHeight="1" x14ac:dyDescent="0.25">
      <c r="A49" s="138"/>
      <c r="B49" s="138"/>
      <c r="C49" s="11" t="s">
        <v>19</v>
      </c>
      <c r="D49" s="12">
        <v>46337</v>
      </c>
      <c r="E49" s="13">
        <v>0.41666666666666669</v>
      </c>
      <c r="F49" s="14" t="s">
        <v>12</v>
      </c>
      <c r="G49" s="15" t="s">
        <v>20</v>
      </c>
      <c r="H49" s="18"/>
      <c r="I49" s="9"/>
      <c r="J49" s="10"/>
      <c r="K49" s="9"/>
    </row>
    <row r="50" spans="1:11" ht="15" customHeight="1" x14ac:dyDescent="0.25">
      <c r="A50" s="138"/>
      <c r="B50" s="138"/>
      <c r="C50" s="11" t="s">
        <v>21</v>
      </c>
      <c r="D50" s="12">
        <v>46337</v>
      </c>
      <c r="E50" s="13">
        <v>0.54166666666666663</v>
      </c>
      <c r="F50" s="14" t="s">
        <v>12</v>
      </c>
      <c r="G50" s="15" t="s">
        <v>22</v>
      </c>
      <c r="H50" s="18"/>
      <c r="I50" s="20"/>
      <c r="J50" s="10"/>
      <c r="K50" s="9"/>
    </row>
    <row r="51" spans="1:11" ht="15" customHeight="1" x14ac:dyDescent="0.25">
      <c r="A51" s="138"/>
      <c r="B51" s="138"/>
      <c r="C51" s="11" t="s">
        <v>23</v>
      </c>
      <c r="D51" s="12">
        <v>46339</v>
      </c>
      <c r="E51" s="13">
        <v>0.41666666666666669</v>
      </c>
      <c r="F51" s="14" t="s">
        <v>12</v>
      </c>
      <c r="G51" s="15" t="s">
        <v>24</v>
      </c>
      <c r="H51" s="16"/>
      <c r="I51" s="20"/>
      <c r="J51" s="10"/>
      <c r="K51" s="9"/>
    </row>
    <row r="52" spans="1:11" ht="15" customHeight="1" x14ac:dyDescent="0.25">
      <c r="A52" s="139"/>
      <c r="B52" s="139"/>
      <c r="C52" s="11" t="s">
        <v>25</v>
      </c>
      <c r="D52" s="12">
        <v>46339</v>
      </c>
      <c r="E52" s="13">
        <v>0.54166666666666663</v>
      </c>
      <c r="F52" s="14" t="s">
        <v>26</v>
      </c>
      <c r="G52" s="15" t="s">
        <v>27</v>
      </c>
      <c r="H52" s="18"/>
      <c r="I52" s="9"/>
      <c r="J52" s="22"/>
      <c r="K52" s="9"/>
    </row>
    <row r="53" spans="1:11" ht="24" customHeight="1" x14ac:dyDescent="0.25">
      <c r="A53" s="156" t="s">
        <v>1</v>
      </c>
      <c r="B53" s="152" t="s">
        <v>28</v>
      </c>
      <c r="C53" s="23" t="s">
        <v>3</v>
      </c>
      <c r="D53" s="23" t="s">
        <v>4</v>
      </c>
      <c r="E53" s="23" t="s">
        <v>5</v>
      </c>
      <c r="F53" s="23" t="s">
        <v>6</v>
      </c>
      <c r="G53" s="23" t="s">
        <v>7</v>
      </c>
      <c r="H53" s="23" t="s">
        <v>8</v>
      </c>
      <c r="I53" s="1"/>
      <c r="J53" s="3" t="s">
        <v>8</v>
      </c>
      <c r="K53" s="2"/>
    </row>
    <row r="54" spans="1:11" ht="14.25" customHeight="1" x14ac:dyDescent="0.25">
      <c r="A54" s="141"/>
      <c r="B54" s="153"/>
      <c r="C54" s="11" t="s">
        <v>29</v>
      </c>
      <c r="D54" s="12">
        <v>46335</v>
      </c>
      <c r="E54" s="13">
        <v>0.45833333333333331</v>
      </c>
      <c r="F54" s="14" t="s">
        <v>30</v>
      </c>
      <c r="G54" s="15" t="s">
        <v>22</v>
      </c>
      <c r="H54" s="16"/>
      <c r="I54" s="18"/>
      <c r="J54" s="24"/>
      <c r="K54" s="9"/>
    </row>
    <row r="55" spans="1:11" ht="14.25" customHeight="1" x14ac:dyDescent="0.25">
      <c r="A55" s="141"/>
      <c r="B55" s="153"/>
      <c r="C55" s="11" t="s">
        <v>31</v>
      </c>
      <c r="D55" s="12">
        <v>46335</v>
      </c>
      <c r="E55" s="13">
        <v>0.58333333333333337</v>
      </c>
      <c r="F55" s="14" t="s">
        <v>12</v>
      </c>
      <c r="G55" s="15" t="s">
        <v>15</v>
      </c>
      <c r="H55" s="18"/>
      <c r="I55" s="16"/>
      <c r="J55" s="24"/>
      <c r="K55" s="9"/>
    </row>
    <row r="56" spans="1:11" ht="14.25" customHeight="1" x14ac:dyDescent="0.25">
      <c r="A56" s="141"/>
      <c r="B56" s="153"/>
      <c r="C56" s="11" t="s">
        <v>32</v>
      </c>
      <c r="D56" s="12">
        <v>46337</v>
      </c>
      <c r="E56" s="13">
        <v>0.375</v>
      </c>
      <c r="F56" s="14" t="s">
        <v>33</v>
      </c>
      <c r="G56" s="15" t="s">
        <v>34</v>
      </c>
      <c r="H56" s="25" t="s">
        <v>20</v>
      </c>
      <c r="I56" s="18"/>
      <c r="J56" s="24"/>
      <c r="K56" s="9"/>
    </row>
    <row r="57" spans="1:11" ht="14.25" customHeight="1" x14ac:dyDescent="0.25">
      <c r="A57" s="141"/>
      <c r="B57" s="153"/>
      <c r="C57" s="11" t="s">
        <v>35</v>
      </c>
      <c r="D57" s="12">
        <v>46336</v>
      </c>
      <c r="E57" s="13">
        <v>0.58333333333333337</v>
      </c>
      <c r="F57" s="14" t="s">
        <v>12</v>
      </c>
      <c r="G57" s="15" t="s">
        <v>36</v>
      </c>
      <c r="H57" s="18"/>
      <c r="I57" s="18"/>
      <c r="J57" s="24"/>
      <c r="K57" s="9"/>
    </row>
    <row r="58" spans="1:11" ht="14.25" customHeight="1" x14ac:dyDescent="0.25">
      <c r="A58" s="141"/>
      <c r="B58" s="153"/>
      <c r="C58" s="11" t="s">
        <v>37</v>
      </c>
      <c r="D58" s="12">
        <v>46336</v>
      </c>
      <c r="E58" s="13">
        <v>0.45833333333333331</v>
      </c>
      <c r="F58" s="14" t="s">
        <v>12</v>
      </c>
      <c r="G58" s="15" t="s">
        <v>15</v>
      </c>
      <c r="H58" s="18"/>
      <c r="I58" s="18"/>
      <c r="J58" s="24"/>
      <c r="K58" s="9"/>
    </row>
    <row r="59" spans="1:11" ht="14.25" customHeight="1" x14ac:dyDescent="0.25">
      <c r="A59" s="141"/>
      <c r="B59" s="153"/>
      <c r="C59" s="11" t="s">
        <v>38</v>
      </c>
      <c r="D59" s="12">
        <v>46337</v>
      </c>
      <c r="E59" s="13">
        <v>0.58333333333333337</v>
      </c>
      <c r="F59" s="14" t="s">
        <v>12</v>
      </c>
      <c r="G59" s="15" t="s">
        <v>15</v>
      </c>
      <c r="H59" s="18"/>
      <c r="I59" s="18"/>
      <c r="J59" s="24"/>
      <c r="K59" s="9"/>
    </row>
    <row r="60" spans="1:11" ht="14.25" customHeight="1" x14ac:dyDescent="0.25">
      <c r="A60" s="141"/>
      <c r="B60" s="153"/>
      <c r="C60" s="11" t="s">
        <v>39</v>
      </c>
      <c r="D60" s="12">
        <v>46338</v>
      </c>
      <c r="E60" s="13">
        <v>0.58333333333333337</v>
      </c>
      <c r="F60" s="14" t="s">
        <v>12</v>
      </c>
      <c r="G60" s="15" t="s">
        <v>20</v>
      </c>
      <c r="H60" s="18"/>
      <c r="I60" s="18"/>
      <c r="J60" s="24"/>
      <c r="K60" s="9"/>
    </row>
    <row r="61" spans="1:11" ht="14.25" customHeight="1" x14ac:dyDescent="0.25">
      <c r="A61" s="141"/>
      <c r="B61" s="153"/>
      <c r="C61" s="11" t="s">
        <v>40</v>
      </c>
      <c r="D61" s="12">
        <v>46339</v>
      </c>
      <c r="E61" s="13">
        <v>0.45833333333333331</v>
      </c>
      <c r="F61" s="14" t="s">
        <v>12</v>
      </c>
      <c r="G61" s="15" t="s">
        <v>27</v>
      </c>
      <c r="H61" s="18"/>
      <c r="I61" s="26"/>
      <c r="J61" s="27"/>
      <c r="K61" s="27"/>
    </row>
    <row r="62" spans="1:11" ht="14.25" customHeight="1" x14ac:dyDescent="0.25">
      <c r="A62" s="28" t="s">
        <v>41</v>
      </c>
      <c r="B62" s="29"/>
      <c r="C62" s="30" t="s">
        <v>42</v>
      </c>
      <c r="D62" s="12">
        <v>46339</v>
      </c>
      <c r="E62" s="31">
        <v>0.66666666666666663</v>
      </c>
      <c r="F62" s="32" t="s">
        <v>12</v>
      </c>
      <c r="G62" s="15" t="s">
        <v>22</v>
      </c>
      <c r="H62" s="26"/>
      <c r="I62" s="26"/>
      <c r="J62" s="27"/>
      <c r="K62" s="27"/>
    </row>
    <row r="63" spans="1:11" ht="18.75" customHeight="1" x14ac:dyDescent="0.25">
      <c r="A63" s="143" t="s">
        <v>43</v>
      </c>
      <c r="B63" s="163" t="s">
        <v>2</v>
      </c>
      <c r="C63" s="33" t="s">
        <v>3</v>
      </c>
      <c r="D63" s="33" t="s">
        <v>4</v>
      </c>
      <c r="E63" s="33" t="s">
        <v>5</v>
      </c>
      <c r="F63" s="33" t="s">
        <v>6</v>
      </c>
      <c r="G63" s="33" t="s">
        <v>7</v>
      </c>
      <c r="H63" s="33" t="s">
        <v>8</v>
      </c>
      <c r="I63" s="33" t="s">
        <v>8</v>
      </c>
      <c r="K63" s="33"/>
    </row>
    <row r="64" spans="1:11" ht="24.75" customHeight="1" x14ac:dyDescent="0.25">
      <c r="A64" s="138"/>
      <c r="B64" s="138"/>
      <c r="C64" s="4" t="s">
        <v>9</v>
      </c>
      <c r="D64" s="5">
        <v>46338</v>
      </c>
      <c r="E64" s="6">
        <v>0.41666666666666669</v>
      </c>
      <c r="F64" s="7" t="s">
        <v>10</v>
      </c>
      <c r="G64" s="8" t="s">
        <v>10</v>
      </c>
      <c r="H64" s="34"/>
      <c r="I64" s="9"/>
      <c r="J64" s="10"/>
      <c r="K64" s="20"/>
    </row>
    <row r="65" spans="1:11" ht="18" customHeight="1" x14ac:dyDescent="0.25">
      <c r="A65" s="138"/>
      <c r="B65" s="138"/>
      <c r="C65" s="11" t="s">
        <v>44</v>
      </c>
      <c r="D65" s="12">
        <v>46335</v>
      </c>
      <c r="E65" s="13">
        <v>0.625</v>
      </c>
      <c r="F65" s="14" t="s">
        <v>45</v>
      </c>
      <c r="G65" s="15" t="s">
        <v>46</v>
      </c>
      <c r="H65" s="18"/>
      <c r="I65" s="18"/>
      <c r="J65" s="35"/>
      <c r="K65" s="9"/>
    </row>
    <row r="66" spans="1:11" ht="16.5" customHeight="1" x14ac:dyDescent="0.25">
      <c r="A66" s="138"/>
      <c r="B66" s="138"/>
      <c r="C66" s="11" t="s">
        <v>47</v>
      </c>
      <c r="D66" s="12">
        <v>46338</v>
      </c>
      <c r="E66" s="13">
        <v>0.66666666666666663</v>
      </c>
      <c r="F66" s="14" t="s">
        <v>45</v>
      </c>
      <c r="G66" s="15" t="s">
        <v>24</v>
      </c>
      <c r="H66" s="18"/>
      <c r="I66" s="18"/>
      <c r="K66" s="18"/>
    </row>
    <row r="67" spans="1:11" ht="14.25" customHeight="1" x14ac:dyDescent="0.25">
      <c r="A67" s="138"/>
      <c r="B67" s="138"/>
      <c r="C67" s="11" t="s">
        <v>48</v>
      </c>
      <c r="D67" s="12">
        <v>46336</v>
      </c>
      <c r="E67" s="13">
        <v>0.45833333333333331</v>
      </c>
      <c r="F67" s="14" t="s">
        <v>45</v>
      </c>
      <c r="G67" s="15" t="s">
        <v>46</v>
      </c>
      <c r="H67" s="18"/>
      <c r="I67" s="18"/>
      <c r="J67" s="35"/>
      <c r="K67" s="9"/>
    </row>
    <row r="68" spans="1:11" ht="13.5" customHeight="1" x14ac:dyDescent="0.25">
      <c r="A68" s="138"/>
      <c r="B68" s="138"/>
      <c r="C68" s="11" t="s">
        <v>49</v>
      </c>
      <c r="D68" s="12">
        <v>46337</v>
      </c>
      <c r="E68" s="13">
        <v>0.625</v>
      </c>
      <c r="F68" s="14" t="s">
        <v>50</v>
      </c>
      <c r="G68" s="15" t="s">
        <v>51</v>
      </c>
      <c r="H68" s="25" t="s">
        <v>52</v>
      </c>
      <c r="I68" s="18"/>
      <c r="J68" s="35"/>
      <c r="K68" s="36"/>
    </row>
    <row r="69" spans="1:11" ht="13.5" customHeight="1" x14ac:dyDescent="0.25">
      <c r="A69" s="138"/>
      <c r="B69" s="138"/>
      <c r="C69" s="11" t="s">
        <v>53</v>
      </c>
      <c r="D69" s="12">
        <v>46337</v>
      </c>
      <c r="E69" s="13">
        <v>0.45833333333333331</v>
      </c>
      <c r="F69" s="14" t="s">
        <v>50</v>
      </c>
      <c r="G69" s="15" t="s">
        <v>51</v>
      </c>
      <c r="H69" s="25" t="s">
        <v>54</v>
      </c>
      <c r="I69" s="18"/>
      <c r="J69" s="35"/>
      <c r="K69" s="18"/>
    </row>
    <row r="70" spans="1:11" ht="13.5" customHeight="1" x14ac:dyDescent="0.25">
      <c r="A70" s="138"/>
      <c r="B70" s="138"/>
      <c r="C70" s="11" t="s">
        <v>55</v>
      </c>
      <c r="D70" s="12">
        <v>46336</v>
      </c>
      <c r="E70" s="13">
        <v>0.625</v>
      </c>
      <c r="F70" s="14" t="s">
        <v>50</v>
      </c>
      <c r="G70" s="15" t="s">
        <v>56</v>
      </c>
      <c r="H70" s="25" t="s">
        <v>13</v>
      </c>
      <c r="I70" s="18"/>
      <c r="J70" s="35"/>
      <c r="K70" s="18"/>
    </row>
    <row r="71" spans="1:11" ht="14.25" customHeight="1" x14ac:dyDescent="0.25">
      <c r="A71" s="138"/>
      <c r="B71" s="138"/>
      <c r="C71" s="11" t="s">
        <v>21</v>
      </c>
      <c r="D71" s="12">
        <v>46339</v>
      </c>
      <c r="E71" s="13">
        <v>0.45833333333333331</v>
      </c>
      <c r="F71" s="14" t="s">
        <v>50</v>
      </c>
      <c r="G71" s="15" t="s">
        <v>57</v>
      </c>
      <c r="H71" s="25" t="s">
        <v>51</v>
      </c>
      <c r="I71" s="18"/>
      <c r="J71" s="35"/>
      <c r="K71" s="18"/>
    </row>
    <row r="72" spans="1:11" ht="14.25" customHeight="1" x14ac:dyDescent="0.25">
      <c r="A72" s="139"/>
      <c r="B72" s="139"/>
      <c r="C72" s="11" t="s">
        <v>58</v>
      </c>
      <c r="D72" s="12">
        <v>46339</v>
      </c>
      <c r="E72" s="13">
        <v>0.625</v>
      </c>
      <c r="F72" s="14" t="s">
        <v>50</v>
      </c>
      <c r="G72" s="15" t="s">
        <v>51</v>
      </c>
      <c r="H72" s="25" t="s">
        <v>24</v>
      </c>
      <c r="I72" s="18"/>
      <c r="J72" s="35"/>
      <c r="K72" s="18"/>
    </row>
    <row r="73" spans="1:11" ht="15" customHeight="1" x14ac:dyDescent="0.25">
      <c r="A73" s="37"/>
      <c r="B73" s="37"/>
    </row>
    <row r="74" spans="1:11" ht="19.5" customHeight="1" x14ac:dyDescent="0.25">
      <c r="A74" s="165" t="s">
        <v>59</v>
      </c>
      <c r="B74" s="158" t="s">
        <v>28</v>
      </c>
      <c r="C74" s="33" t="s">
        <v>3</v>
      </c>
      <c r="D74" s="33" t="s">
        <v>4</v>
      </c>
      <c r="E74" s="33" t="s">
        <v>5</v>
      </c>
      <c r="F74" s="33" t="s">
        <v>6</v>
      </c>
      <c r="G74" s="33" t="s">
        <v>7</v>
      </c>
      <c r="H74" s="33" t="s">
        <v>8</v>
      </c>
      <c r="I74" s="33" t="s">
        <v>8</v>
      </c>
      <c r="K74" s="38"/>
    </row>
    <row r="75" spans="1:11" ht="14.25" customHeight="1" x14ac:dyDescent="0.25">
      <c r="A75" s="141"/>
      <c r="B75" s="153"/>
      <c r="C75" s="11" t="s">
        <v>23</v>
      </c>
      <c r="D75" s="12">
        <v>46338</v>
      </c>
      <c r="E75" s="39">
        <v>0.58333333333333337</v>
      </c>
      <c r="F75" s="40" t="s">
        <v>50</v>
      </c>
      <c r="G75" s="15" t="s">
        <v>57</v>
      </c>
      <c r="H75" s="25" t="s">
        <v>24</v>
      </c>
      <c r="I75" s="18"/>
      <c r="K75" s="20"/>
    </row>
    <row r="76" spans="1:11" ht="15" customHeight="1" x14ac:dyDescent="0.25">
      <c r="A76" s="141"/>
      <c r="B76" s="153"/>
      <c r="C76" s="11" t="s">
        <v>60</v>
      </c>
      <c r="D76" s="41"/>
      <c r="E76" s="41"/>
      <c r="F76" s="40" t="s">
        <v>30</v>
      </c>
      <c r="G76" s="15" t="s">
        <v>46</v>
      </c>
      <c r="H76" s="18"/>
      <c r="I76" s="18"/>
      <c r="K76" s="9"/>
    </row>
    <row r="77" spans="1:11" ht="15" customHeight="1" x14ac:dyDescent="0.25">
      <c r="A77" s="141"/>
      <c r="B77" s="153"/>
      <c r="C77" s="11" t="s">
        <v>61</v>
      </c>
      <c r="D77" s="41"/>
      <c r="E77" s="41"/>
      <c r="F77" s="40" t="s">
        <v>30</v>
      </c>
      <c r="G77" s="15" t="s">
        <v>46</v>
      </c>
      <c r="H77" s="18"/>
      <c r="I77" s="18"/>
      <c r="K77" s="18"/>
    </row>
    <row r="78" spans="1:11" ht="14.25" customHeight="1" x14ac:dyDescent="0.25">
      <c r="A78" s="141"/>
      <c r="B78" s="153"/>
      <c r="C78" s="11" t="s">
        <v>62</v>
      </c>
      <c r="D78" s="41"/>
      <c r="E78" s="41"/>
      <c r="F78" s="40" t="s">
        <v>30</v>
      </c>
      <c r="G78" s="15" t="s">
        <v>51</v>
      </c>
      <c r="H78" s="18"/>
      <c r="I78" s="9"/>
      <c r="K78" s="9"/>
    </row>
    <row r="79" spans="1:11" ht="13.5" customHeight="1" x14ac:dyDescent="0.25">
      <c r="A79" s="141"/>
      <c r="B79" s="153"/>
      <c r="C79" s="11" t="s">
        <v>63</v>
      </c>
      <c r="D79" s="12">
        <v>46336</v>
      </c>
      <c r="E79" s="13">
        <v>0.54166666666666663</v>
      </c>
      <c r="F79" s="14" t="s">
        <v>64</v>
      </c>
      <c r="G79" s="15" t="s">
        <v>57</v>
      </c>
      <c r="H79" s="18"/>
      <c r="I79" s="18"/>
      <c r="K79" s="36"/>
    </row>
    <row r="80" spans="1:11" ht="15.75" customHeight="1" x14ac:dyDescent="0.25">
      <c r="A80" s="141"/>
      <c r="B80" s="153"/>
      <c r="C80" s="11" t="s">
        <v>65</v>
      </c>
      <c r="D80" s="12">
        <v>46335</v>
      </c>
      <c r="E80" s="13">
        <v>0.54166666666666663</v>
      </c>
      <c r="F80" s="14" t="s">
        <v>66</v>
      </c>
      <c r="G80" s="15" t="s">
        <v>51</v>
      </c>
      <c r="H80" s="25" t="s">
        <v>36</v>
      </c>
      <c r="I80" s="18"/>
      <c r="K80" s="9"/>
    </row>
    <row r="81" spans="1:11" ht="15.75" customHeight="1" x14ac:dyDescent="0.25">
      <c r="A81" s="141"/>
      <c r="B81" s="153"/>
      <c r="C81" s="11" t="s">
        <v>67</v>
      </c>
      <c r="D81" s="12">
        <v>46338</v>
      </c>
      <c r="E81" s="13">
        <v>0.54166666666666663</v>
      </c>
      <c r="F81" s="14" t="s">
        <v>66</v>
      </c>
      <c r="G81" s="15" t="s">
        <v>24</v>
      </c>
      <c r="H81" s="25" t="s">
        <v>68</v>
      </c>
      <c r="I81" s="18"/>
      <c r="K81" s="9"/>
    </row>
    <row r="82" spans="1:11" ht="14.25" customHeight="1" x14ac:dyDescent="0.25">
      <c r="A82" s="141"/>
      <c r="B82" s="153"/>
      <c r="C82" s="11" t="s">
        <v>69</v>
      </c>
      <c r="D82" s="12">
        <v>46339</v>
      </c>
      <c r="E82" s="13">
        <v>0.54166666666666663</v>
      </c>
      <c r="F82" s="14" t="s">
        <v>66</v>
      </c>
      <c r="G82" s="15" t="s">
        <v>24</v>
      </c>
      <c r="H82" s="25" t="s">
        <v>70</v>
      </c>
      <c r="I82" s="18"/>
      <c r="K82" s="20"/>
    </row>
    <row r="83" spans="1:11" ht="14.25" customHeight="1" x14ac:dyDescent="0.25">
      <c r="A83" s="166"/>
      <c r="B83" s="159"/>
      <c r="C83" s="42"/>
      <c r="D83" s="43"/>
      <c r="E83" s="44"/>
      <c r="F83" s="44"/>
      <c r="G83" s="18"/>
      <c r="H83" s="18"/>
      <c r="I83" s="18"/>
      <c r="K83" s="18"/>
    </row>
    <row r="84" spans="1:11" ht="24.75" customHeight="1" x14ac:dyDescent="0.25">
      <c r="A84" s="145" t="s">
        <v>71</v>
      </c>
      <c r="B84" s="162" t="s">
        <v>2</v>
      </c>
      <c r="C84" s="45" t="s">
        <v>3</v>
      </c>
      <c r="D84" s="45" t="s">
        <v>4</v>
      </c>
      <c r="E84" s="45" t="s">
        <v>5</v>
      </c>
      <c r="F84" s="45" t="s">
        <v>6</v>
      </c>
      <c r="G84" s="45" t="s">
        <v>7</v>
      </c>
      <c r="H84" s="45" t="s">
        <v>8</v>
      </c>
      <c r="I84" s="45" t="s">
        <v>8</v>
      </c>
      <c r="J84" s="46"/>
    </row>
    <row r="85" spans="1:11" ht="25.5" customHeight="1" x14ac:dyDescent="0.25">
      <c r="A85" s="138"/>
      <c r="B85" s="138"/>
      <c r="C85" s="4" t="s">
        <v>9</v>
      </c>
      <c r="D85" s="5">
        <v>46338</v>
      </c>
      <c r="E85" s="6">
        <v>0.41666666666666669</v>
      </c>
      <c r="F85" s="7" t="s">
        <v>10</v>
      </c>
      <c r="G85" s="8" t="s">
        <v>10</v>
      </c>
      <c r="H85" s="47"/>
      <c r="I85" s="47"/>
    </row>
    <row r="86" spans="1:11" ht="15" customHeight="1" x14ac:dyDescent="0.25">
      <c r="A86" s="138"/>
      <c r="B86" s="138"/>
      <c r="C86" s="11" t="s">
        <v>72</v>
      </c>
      <c r="D86" s="5">
        <v>46335</v>
      </c>
      <c r="E86" s="6">
        <v>0.45833333333333331</v>
      </c>
      <c r="F86" s="48" t="s">
        <v>73</v>
      </c>
      <c r="G86" s="15" t="s">
        <v>56</v>
      </c>
      <c r="H86" s="25" t="s">
        <v>74</v>
      </c>
      <c r="I86" s="18"/>
    </row>
    <row r="87" spans="1:11" ht="15" customHeight="1" x14ac:dyDescent="0.25">
      <c r="A87" s="138"/>
      <c r="B87" s="138"/>
      <c r="C87" s="11" t="s">
        <v>75</v>
      </c>
      <c r="D87" s="12">
        <v>46335</v>
      </c>
      <c r="E87" s="13">
        <v>0.58333333333333337</v>
      </c>
      <c r="F87" s="32" t="s">
        <v>73</v>
      </c>
      <c r="G87" s="15" t="s">
        <v>56</v>
      </c>
      <c r="H87" s="25" t="s">
        <v>13</v>
      </c>
      <c r="I87" s="18"/>
    </row>
    <row r="88" spans="1:11" ht="15" customHeight="1" x14ac:dyDescent="0.25">
      <c r="A88" s="138"/>
      <c r="B88" s="138"/>
      <c r="C88" s="11" t="s">
        <v>16</v>
      </c>
      <c r="D88" s="12">
        <v>46337</v>
      </c>
      <c r="E88" s="13">
        <v>0.45833333333333331</v>
      </c>
      <c r="F88" s="32" t="s">
        <v>73</v>
      </c>
      <c r="G88" s="15" t="s">
        <v>76</v>
      </c>
      <c r="H88" s="25" t="s">
        <v>68</v>
      </c>
      <c r="I88" s="18"/>
    </row>
    <row r="89" spans="1:11" ht="15" customHeight="1" x14ac:dyDescent="0.25">
      <c r="A89" s="138"/>
      <c r="B89" s="138"/>
      <c r="C89" s="11" t="s">
        <v>77</v>
      </c>
      <c r="D89" s="12">
        <v>46339</v>
      </c>
      <c r="E89" s="13">
        <v>0.58333333333333337</v>
      </c>
      <c r="F89" s="32" t="s">
        <v>73</v>
      </c>
      <c r="G89" s="15" t="s">
        <v>78</v>
      </c>
      <c r="H89" s="25" t="s">
        <v>79</v>
      </c>
      <c r="I89" s="18"/>
    </row>
    <row r="90" spans="1:11" ht="15" customHeight="1" x14ac:dyDescent="0.25">
      <c r="A90" s="138"/>
      <c r="B90" s="138"/>
      <c r="C90" s="11" t="s">
        <v>80</v>
      </c>
      <c r="D90" s="12">
        <v>46336</v>
      </c>
      <c r="E90" s="13">
        <v>0.41666666666666669</v>
      </c>
      <c r="F90" s="32" t="s">
        <v>73</v>
      </c>
      <c r="G90" s="15" t="s">
        <v>81</v>
      </c>
      <c r="H90" s="25" t="s">
        <v>68</v>
      </c>
      <c r="I90" s="18"/>
    </row>
    <row r="91" spans="1:11" ht="15" customHeight="1" x14ac:dyDescent="0.25">
      <c r="A91" s="138"/>
      <c r="B91" s="138"/>
      <c r="C91" s="11" t="s">
        <v>82</v>
      </c>
      <c r="D91" s="5">
        <v>46336</v>
      </c>
      <c r="E91" s="6">
        <v>0.45833333333333331</v>
      </c>
      <c r="F91" s="48" t="s">
        <v>73</v>
      </c>
      <c r="G91" s="15" t="s">
        <v>51</v>
      </c>
      <c r="H91" s="25" t="s">
        <v>52</v>
      </c>
      <c r="I91" s="18"/>
    </row>
    <row r="92" spans="1:11" ht="15" customHeight="1" x14ac:dyDescent="0.25">
      <c r="A92" s="138"/>
      <c r="B92" s="138"/>
      <c r="C92" s="11" t="s">
        <v>83</v>
      </c>
      <c r="D92" s="12">
        <v>46337</v>
      </c>
      <c r="E92" s="13">
        <v>0.58333333333333337</v>
      </c>
      <c r="F92" s="32" t="s">
        <v>73</v>
      </c>
      <c r="G92" s="15" t="s">
        <v>84</v>
      </c>
      <c r="H92" s="25" t="s">
        <v>85</v>
      </c>
      <c r="I92" s="18"/>
    </row>
    <row r="93" spans="1:11" ht="15" customHeight="1" x14ac:dyDescent="0.25">
      <c r="A93" s="139"/>
      <c r="B93" s="139"/>
      <c r="C93" s="11" t="s">
        <v>86</v>
      </c>
      <c r="D93" s="12">
        <v>46339</v>
      </c>
      <c r="E93" s="13">
        <v>0.45833333333333331</v>
      </c>
      <c r="F93" s="32" t="s">
        <v>73</v>
      </c>
      <c r="G93" s="15" t="s">
        <v>81</v>
      </c>
      <c r="H93" s="25" t="s">
        <v>87</v>
      </c>
      <c r="I93" s="18"/>
    </row>
    <row r="94" spans="1:11" ht="10.5" customHeight="1" x14ac:dyDescent="0.25">
      <c r="A94" s="49"/>
      <c r="B94" s="49"/>
      <c r="D94" s="43"/>
      <c r="E94" s="129"/>
      <c r="J94" s="35"/>
    </row>
    <row r="95" spans="1:11" ht="21" customHeight="1" x14ac:dyDescent="0.25">
      <c r="A95" s="145" t="s">
        <v>71</v>
      </c>
      <c r="B95" s="162" t="s">
        <v>28</v>
      </c>
      <c r="C95" s="45" t="s">
        <v>3</v>
      </c>
      <c r="D95" s="45" t="s">
        <v>4</v>
      </c>
      <c r="E95" s="45" t="s">
        <v>5</v>
      </c>
      <c r="F95" s="45" t="s">
        <v>6</v>
      </c>
      <c r="G95" s="45" t="s">
        <v>7</v>
      </c>
      <c r="H95" s="45" t="s">
        <v>8</v>
      </c>
      <c r="I95" s="45" t="s">
        <v>8</v>
      </c>
    </row>
    <row r="96" spans="1:11" ht="15" customHeight="1" x14ac:dyDescent="0.25">
      <c r="A96" s="138"/>
      <c r="B96" s="138"/>
      <c r="C96" s="11" t="s">
        <v>88</v>
      </c>
      <c r="D96" s="12">
        <v>46335</v>
      </c>
      <c r="E96" s="13">
        <v>0.41666666666666669</v>
      </c>
      <c r="F96" s="32" t="s">
        <v>73</v>
      </c>
      <c r="G96" s="15" t="s">
        <v>56</v>
      </c>
      <c r="H96" s="25" t="s">
        <v>89</v>
      </c>
      <c r="I96" s="18"/>
    </row>
    <row r="97" spans="1:11" ht="15" customHeight="1" x14ac:dyDescent="0.25">
      <c r="A97" s="138"/>
      <c r="B97" s="138"/>
      <c r="C97" s="11" t="s">
        <v>90</v>
      </c>
      <c r="D97" s="12">
        <v>46335</v>
      </c>
      <c r="E97" s="13">
        <v>0.54166666666666663</v>
      </c>
      <c r="F97" s="32" t="s">
        <v>73</v>
      </c>
      <c r="G97" s="15" t="s">
        <v>56</v>
      </c>
      <c r="H97" s="25" t="s">
        <v>85</v>
      </c>
      <c r="I97" s="18"/>
    </row>
    <row r="98" spans="1:11" ht="15" customHeight="1" x14ac:dyDescent="0.25">
      <c r="A98" s="138"/>
      <c r="B98" s="138"/>
      <c r="C98" s="11" t="s">
        <v>91</v>
      </c>
      <c r="D98" s="12">
        <v>46336</v>
      </c>
      <c r="E98" s="13">
        <v>0.54166666666666663</v>
      </c>
      <c r="F98" s="32" t="s">
        <v>73</v>
      </c>
      <c r="G98" s="15" t="s">
        <v>56</v>
      </c>
      <c r="H98" s="25" t="s">
        <v>74</v>
      </c>
      <c r="I98" s="18"/>
    </row>
    <row r="99" spans="1:11" ht="15" customHeight="1" x14ac:dyDescent="0.25">
      <c r="A99" s="138"/>
      <c r="B99" s="138"/>
      <c r="C99" s="11" t="s">
        <v>92</v>
      </c>
      <c r="D99" s="12">
        <v>46336</v>
      </c>
      <c r="E99" s="13">
        <v>0.375</v>
      </c>
      <c r="F99" s="32" t="s">
        <v>64</v>
      </c>
      <c r="G99" s="15" t="s">
        <v>81</v>
      </c>
      <c r="H99" s="18"/>
      <c r="I99" s="18"/>
    </row>
    <row r="100" spans="1:11" ht="15" customHeight="1" x14ac:dyDescent="0.25">
      <c r="A100" s="138"/>
      <c r="B100" s="138"/>
      <c r="C100" s="11" t="s">
        <v>93</v>
      </c>
      <c r="D100" s="12">
        <v>46338</v>
      </c>
      <c r="E100" s="13">
        <v>0.625</v>
      </c>
      <c r="F100" s="32" t="s">
        <v>94</v>
      </c>
      <c r="G100" s="15" t="s">
        <v>95</v>
      </c>
      <c r="H100" s="18"/>
      <c r="I100" s="18"/>
    </row>
    <row r="101" spans="1:11" ht="15" customHeight="1" x14ac:dyDescent="0.25">
      <c r="A101" s="138"/>
      <c r="B101" s="138"/>
      <c r="C101" s="11" t="s">
        <v>96</v>
      </c>
      <c r="D101" s="12">
        <v>46335</v>
      </c>
      <c r="E101" s="13">
        <v>0.625</v>
      </c>
      <c r="F101" s="32" t="s">
        <v>73</v>
      </c>
      <c r="G101" s="15" t="s">
        <v>56</v>
      </c>
      <c r="H101" s="25" t="s">
        <v>13</v>
      </c>
      <c r="I101" s="18"/>
    </row>
    <row r="102" spans="1:11" ht="15" customHeight="1" x14ac:dyDescent="0.25">
      <c r="A102" s="138"/>
      <c r="B102" s="138"/>
      <c r="C102" s="11" t="s">
        <v>97</v>
      </c>
      <c r="D102" s="12">
        <v>46336</v>
      </c>
      <c r="E102" s="13">
        <v>0.58333333333333337</v>
      </c>
      <c r="F102" s="32" t="s">
        <v>73</v>
      </c>
      <c r="G102" s="15" t="s">
        <v>56</v>
      </c>
      <c r="H102" s="25" t="s">
        <v>13</v>
      </c>
      <c r="I102" s="18"/>
    </row>
    <row r="103" spans="1:11" ht="15" customHeight="1" x14ac:dyDescent="0.25">
      <c r="A103" s="138"/>
      <c r="B103" s="138"/>
      <c r="C103" s="11" t="s">
        <v>98</v>
      </c>
      <c r="D103" s="12">
        <v>46338</v>
      </c>
      <c r="E103" s="13">
        <v>0.58333333333333337</v>
      </c>
      <c r="F103" s="32" t="s">
        <v>73</v>
      </c>
      <c r="G103" s="15" t="s">
        <v>68</v>
      </c>
      <c r="H103" s="25" t="s">
        <v>70</v>
      </c>
      <c r="I103" s="18"/>
    </row>
    <row r="104" spans="1:11" ht="15" customHeight="1" x14ac:dyDescent="0.25">
      <c r="A104" s="139"/>
      <c r="B104" s="139"/>
      <c r="C104" s="50" t="s">
        <v>99</v>
      </c>
      <c r="D104" s="12">
        <v>46339</v>
      </c>
      <c r="E104" s="13">
        <v>0.54166666666666663</v>
      </c>
      <c r="F104" s="32" t="s">
        <v>73</v>
      </c>
      <c r="G104" s="15" t="s">
        <v>81</v>
      </c>
      <c r="H104" s="25" t="s">
        <v>15</v>
      </c>
      <c r="I104" s="18"/>
    </row>
    <row r="105" spans="1:11" ht="15" customHeight="1" x14ac:dyDescent="0.25">
      <c r="A105" s="49"/>
      <c r="B105" s="49"/>
      <c r="D105" s="51"/>
      <c r="E105" s="51"/>
      <c r="F105" s="51"/>
      <c r="G105" s="51"/>
    </row>
    <row r="106" spans="1:11" ht="20.25" customHeight="1" x14ac:dyDescent="0.25">
      <c r="A106" s="160" t="s">
        <v>100</v>
      </c>
      <c r="B106" s="154" t="s">
        <v>2</v>
      </c>
      <c r="C106" s="52" t="s">
        <v>3</v>
      </c>
      <c r="D106" s="52" t="s">
        <v>4</v>
      </c>
      <c r="E106" s="52" t="s">
        <v>5</v>
      </c>
      <c r="F106" s="52" t="s">
        <v>6</v>
      </c>
      <c r="G106" s="52" t="s">
        <v>7</v>
      </c>
      <c r="H106" s="52" t="s">
        <v>8</v>
      </c>
      <c r="I106" s="52" t="s">
        <v>8</v>
      </c>
      <c r="J106" s="52" t="s">
        <v>8</v>
      </c>
      <c r="K106" s="52" t="s">
        <v>8</v>
      </c>
    </row>
    <row r="107" spans="1:11" ht="14.25" customHeight="1" x14ac:dyDescent="0.25">
      <c r="A107" s="138"/>
      <c r="B107" s="138"/>
      <c r="C107" s="4" t="s">
        <v>9</v>
      </c>
      <c r="D107" s="5">
        <v>46338</v>
      </c>
      <c r="E107" s="6">
        <v>0.41666666666666669</v>
      </c>
      <c r="F107" s="7" t="s">
        <v>10</v>
      </c>
      <c r="G107" s="8" t="s">
        <v>10</v>
      </c>
      <c r="H107" s="34"/>
      <c r="I107" s="9"/>
    </row>
    <row r="108" spans="1:11" ht="14.25" customHeight="1" x14ac:dyDescent="0.25">
      <c r="A108" s="138"/>
      <c r="B108" s="138"/>
      <c r="C108" s="11" t="s">
        <v>101</v>
      </c>
      <c r="D108" s="12">
        <v>46337</v>
      </c>
      <c r="E108" s="13">
        <v>0.41666666666666669</v>
      </c>
      <c r="F108" s="32" t="s">
        <v>102</v>
      </c>
      <c r="G108" s="15" t="s">
        <v>78</v>
      </c>
      <c r="H108" s="25" t="s">
        <v>27</v>
      </c>
      <c r="I108" s="25" t="s">
        <v>70</v>
      </c>
    </row>
    <row r="109" spans="1:11" ht="14.25" customHeight="1" x14ac:dyDescent="0.25">
      <c r="A109" s="138"/>
      <c r="B109" s="138"/>
      <c r="C109" s="11" t="s">
        <v>103</v>
      </c>
      <c r="D109" s="12">
        <v>46335</v>
      </c>
      <c r="E109" s="13">
        <v>0.41666666666666669</v>
      </c>
      <c r="F109" s="32" t="s">
        <v>102</v>
      </c>
      <c r="G109" s="15" t="s">
        <v>104</v>
      </c>
      <c r="H109" s="25" t="s">
        <v>20</v>
      </c>
      <c r="I109" s="25" t="s">
        <v>57</v>
      </c>
    </row>
    <row r="110" spans="1:11" ht="14.25" customHeight="1" x14ac:dyDescent="0.25">
      <c r="A110" s="138"/>
      <c r="B110" s="138"/>
      <c r="C110" s="11" t="s">
        <v>105</v>
      </c>
      <c r="D110" s="12">
        <v>46336</v>
      </c>
      <c r="E110" s="13">
        <v>0.58333333333333337</v>
      </c>
      <c r="F110" s="32" t="s">
        <v>102</v>
      </c>
      <c r="G110" s="15" t="s">
        <v>104</v>
      </c>
      <c r="H110" s="25" t="s">
        <v>81</v>
      </c>
      <c r="I110" s="25" t="s">
        <v>106</v>
      </c>
    </row>
    <row r="111" spans="1:11" ht="14.25" customHeight="1" x14ac:dyDescent="0.25">
      <c r="A111" s="138"/>
      <c r="B111" s="138"/>
      <c r="C111" s="11" t="s">
        <v>107</v>
      </c>
      <c r="D111" s="12">
        <v>46339</v>
      </c>
      <c r="E111" s="13">
        <v>0.41666666666666669</v>
      </c>
      <c r="F111" s="32" t="s">
        <v>102</v>
      </c>
      <c r="G111" s="15" t="s">
        <v>78</v>
      </c>
      <c r="H111" s="25" t="s">
        <v>20</v>
      </c>
      <c r="I111" s="25" t="s">
        <v>108</v>
      </c>
    </row>
    <row r="112" spans="1:11" ht="14.25" customHeight="1" x14ac:dyDescent="0.25">
      <c r="A112" s="138"/>
      <c r="B112" s="138"/>
      <c r="C112" s="11" t="s">
        <v>109</v>
      </c>
      <c r="D112" s="12">
        <v>46339</v>
      </c>
      <c r="E112" s="13">
        <v>0.58333333333333337</v>
      </c>
      <c r="F112" s="32" t="s">
        <v>102</v>
      </c>
      <c r="G112" s="15" t="s">
        <v>78</v>
      </c>
      <c r="H112" s="25" t="s">
        <v>57</v>
      </c>
      <c r="I112" s="25" t="s">
        <v>108</v>
      </c>
      <c r="J112" s="25"/>
      <c r="K112" s="25" t="s">
        <v>81</v>
      </c>
    </row>
    <row r="113" spans="1:11" ht="14.25" customHeight="1" x14ac:dyDescent="0.25">
      <c r="A113" s="138"/>
      <c r="B113" s="138"/>
      <c r="C113" s="11" t="s">
        <v>110</v>
      </c>
      <c r="D113" s="12">
        <v>46336</v>
      </c>
      <c r="E113" s="13">
        <v>0.41666666666666669</v>
      </c>
      <c r="F113" s="32" t="s">
        <v>102</v>
      </c>
      <c r="G113" s="15" t="s">
        <v>108</v>
      </c>
      <c r="H113" s="25" t="s">
        <v>36</v>
      </c>
      <c r="I113" s="25" t="s">
        <v>54</v>
      </c>
    </row>
    <row r="114" spans="1:11" ht="14.25" customHeight="1" x14ac:dyDescent="0.25">
      <c r="A114" s="138"/>
      <c r="B114" s="138"/>
      <c r="C114" s="11" t="s">
        <v>111</v>
      </c>
      <c r="D114" s="12">
        <v>46337</v>
      </c>
      <c r="E114" s="13">
        <v>0.58333333333333337</v>
      </c>
      <c r="F114" s="32" t="s">
        <v>102</v>
      </c>
      <c r="G114" s="15" t="s">
        <v>78</v>
      </c>
      <c r="H114" s="25" t="s">
        <v>54</v>
      </c>
      <c r="I114" s="25" t="s">
        <v>108</v>
      </c>
      <c r="K114" s="53"/>
    </row>
    <row r="115" spans="1:11" ht="14.25" customHeight="1" x14ac:dyDescent="0.25">
      <c r="A115" s="139"/>
      <c r="B115" s="139"/>
      <c r="C115" s="54" t="s">
        <v>112</v>
      </c>
      <c r="D115" s="12">
        <v>46335</v>
      </c>
      <c r="E115" s="13">
        <v>0.58333333333333337</v>
      </c>
      <c r="F115" s="32" t="s">
        <v>102</v>
      </c>
      <c r="G115" s="15" t="s">
        <v>108</v>
      </c>
      <c r="H115" s="25" t="s">
        <v>81</v>
      </c>
      <c r="I115" s="25" t="s">
        <v>87</v>
      </c>
      <c r="K115" s="53"/>
    </row>
    <row r="116" spans="1:11" ht="12" customHeight="1" x14ac:dyDescent="0.25">
      <c r="A116" s="55"/>
      <c r="B116" s="55"/>
      <c r="F116" s="56"/>
    </row>
    <row r="117" spans="1:11" ht="19.5" customHeight="1" x14ac:dyDescent="0.25">
      <c r="A117" s="160" t="s">
        <v>100</v>
      </c>
      <c r="B117" s="154" t="s">
        <v>28</v>
      </c>
      <c r="C117" s="52" t="s">
        <v>3</v>
      </c>
      <c r="D117" s="52" t="s">
        <v>4</v>
      </c>
      <c r="E117" s="52" t="s">
        <v>5</v>
      </c>
      <c r="F117" s="52" t="s">
        <v>6</v>
      </c>
      <c r="G117" s="52" t="s">
        <v>7</v>
      </c>
      <c r="H117" s="52" t="s">
        <v>8</v>
      </c>
      <c r="I117" s="52" t="s">
        <v>8</v>
      </c>
    </row>
    <row r="118" spans="1:11" ht="15" customHeight="1" x14ac:dyDescent="0.25">
      <c r="A118" s="138"/>
      <c r="B118" s="138"/>
      <c r="C118" s="11" t="s">
        <v>113</v>
      </c>
      <c r="D118" s="12">
        <v>46337</v>
      </c>
      <c r="E118" s="13">
        <v>0.45833333333333331</v>
      </c>
      <c r="F118" s="32" t="s">
        <v>102</v>
      </c>
      <c r="G118" s="15" t="s">
        <v>108</v>
      </c>
      <c r="H118" s="25" t="s">
        <v>79</v>
      </c>
      <c r="I118" s="25" t="s">
        <v>106</v>
      </c>
    </row>
    <row r="119" spans="1:11" ht="15" customHeight="1" x14ac:dyDescent="0.25">
      <c r="A119" s="138"/>
      <c r="B119" s="138"/>
      <c r="C119" s="11" t="s">
        <v>114</v>
      </c>
      <c r="D119" s="12">
        <v>46335</v>
      </c>
      <c r="E119" s="13">
        <v>0.625</v>
      </c>
      <c r="F119" s="32" t="s">
        <v>102</v>
      </c>
      <c r="G119" s="15" t="s">
        <v>104</v>
      </c>
      <c r="H119" s="25" t="s">
        <v>68</v>
      </c>
      <c r="I119" s="25" t="s">
        <v>20</v>
      </c>
    </row>
    <row r="120" spans="1:11" ht="15" customHeight="1" x14ac:dyDescent="0.25">
      <c r="A120" s="138"/>
      <c r="B120" s="138"/>
      <c r="C120" s="11" t="s">
        <v>115</v>
      </c>
      <c r="D120" s="12">
        <v>46336</v>
      </c>
      <c r="E120" s="13">
        <v>0.45833333333333331</v>
      </c>
      <c r="F120" s="32" t="s">
        <v>102</v>
      </c>
      <c r="G120" s="15" t="s">
        <v>116</v>
      </c>
      <c r="H120" s="25" t="s">
        <v>27</v>
      </c>
      <c r="I120" s="25" t="s">
        <v>117</v>
      </c>
    </row>
    <row r="121" spans="1:11" ht="15" customHeight="1" x14ac:dyDescent="0.25">
      <c r="A121" s="138"/>
      <c r="B121" s="138"/>
      <c r="C121" s="11" t="s">
        <v>118</v>
      </c>
      <c r="D121" s="12">
        <v>46336</v>
      </c>
      <c r="E121" s="13">
        <v>0.66666666666666663</v>
      </c>
      <c r="F121" s="32" t="s">
        <v>119</v>
      </c>
      <c r="G121" s="15" t="s">
        <v>56</v>
      </c>
      <c r="H121" s="25" t="s">
        <v>13</v>
      </c>
      <c r="I121" s="25" t="s">
        <v>85</v>
      </c>
    </row>
    <row r="122" spans="1:11" ht="14.25" customHeight="1" x14ac:dyDescent="0.25">
      <c r="A122" s="138"/>
      <c r="B122" s="138"/>
      <c r="C122" s="15" t="s">
        <v>120</v>
      </c>
      <c r="D122" s="12">
        <v>46336</v>
      </c>
      <c r="E122" s="13">
        <v>0.625</v>
      </c>
      <c r="F122" s="32" t="s">
        <v>102</v>
      </c>
      <c r="G122" s="15" t="s">
        <v>108</v>
      </c>
      <c r="H122" s="25" t="s">
        <v>79</v>
      </c>
      <c r="I122" s="25" t="s">
        <v>117</v>
      </c>
    </row>
    <row r="123" spans="1:11" ht="14.25" customHeight="1" x14ac:dyDescent="0.25">
      <c r="A123" s="138"/>
      <c r="B123" s="138"/>
      <c r="C123" s="11" t="s">
        <v>121</v>
      </c>
      <c r="D123" s="12">
        <v>46335</v>
      </c>
      <c r="E123" s="13">
        <v>0.45833333333333331</v>
      </c>
      <c r="F123" s="32" t="s">
        <v>102</v>
      </c>
      <c r="G123" s="15" t="s">
        <v>108</v>
      </c>
      <c r="H123" s="25" t="s">
        <v>81</v>
      </c>
      <c r="I123" s="25" t="s">
        <v>54</v>
      </c>
    </row>
    <row r="124" spans="1:11" ht="15" customHeight="1" x14ac:dyDescent="0.25">
      <c r="A124" s="138"/>
      <c r="B124" s="138"/>
      <c r="C124" s="11" t="s">
        <v>122</v>
      </c>
      <c r="D124" s="12">
        <v>46339</v>
      </c>
      <c r="E124" s="13">
        <v>0.45833333333333331</v>
      </c>
      <c r="F124" s="32" t="s">
        <v>102</v>
      </c>
      <c r="G124" s="15" t="s">
        <v>78</v>
      </c>
      <c r="H124" s="25" t="s">
        <v>54</v>
      </c>
      <c r="I124" s="25" t="s">
        <v>20</v>
      </c>
    </row>
    <row r="125" spans="1:11" ht="14.25" customHeight="1" x14ac:dyDescent="0.25">
      <c r="A125" s="138"/>
      <c r="B125" s="138"/>
      <c r="C125" s="11" t="s">
        <v>123</v>
      </c>
      <c r="D125" s="12">
        <v>46338</v>
      </c>
      <c r="E125" s="13">
        <v>0.625</v>
      </c>
      <c r="F125" s="32" t="s">
        <v>102</v>
      </c>
      <c r="G125" s="15" t="s">
        <v>78</v>
      </c>
      <c r="H125" s="25" t="s">
        <v>54</v>
      </c>
      <c r="I125" s="25" t="s">
        <v>24</v>
      </c>
    </row>
    <row r="126" spans="1:11" ht="15" customHeight="1" x14ac:dyDescent="0.25">
      <c r="A126" s="139"/>
      <c r="B126" s="139"/>
      <c r="C126" s="11" t="s">
        <v>124</v>
      </c>
      <c r="D126" s="12">
        <v>46339</v>
      </c>
      <c r="E126" s="13">
        <v>0.625</v>
      </c>
      <c r="F126" s="32" t="s">
        <v>102</v>
      </c>
      <c r="G126" s="15" t="s">
        <v>78</v>
      </c>
      <c r="H126" s="25" t="s">
        <v>20</v>
      </c>
      <c r="I126" s="25" t="s">
        <v>70</v>
      </c>
    </row>
    <row r="127" spans="1:11" ht="14.25" customHeight="1" x14ac:dyDescent="0.25">
      <c r="A127" s="55"/>
      <c r="B127" s="55"/>
    </row>
    <row r="128" spans="1:11" ht="15" customHeight="1" x14ac:dyDescent="0.25">
      <c r="A128" s="155" t="s">
        <v>125</v>
      </c>
      <c r="B128" s="167" t="s">
        <v>2</v>
      </c>
      <c r="C128" s="57" t="s">
        <v>3</v>
      </c>
      <c r="D128" s="57" t="s">
        <v>4</v>
      </c>
      <c r="E128" s="57" t="s">
        <v>5</v>
      </c>
      <c r="F128" s="57" t="s">
        <v>6</v>
      </c>
      <c r="G128" s="57" t="s">
        <v>7</v>
      </c>
      <c r="H128" s="57" t="s">
        <v>8</v>
      </c>
      <c r="I128" s="38"/>
    </row>
    <row r="129" spans="1:9" ht="14.25" customHeight="1" x14ac:dyDescent="0.25">
      <c r="A129" s="138"/>
      <c r="B129" s="138"/>
      <c r="C129" s="58" t="s">
        <v>9</v>
      </c>
      <c r="D129" s="5">
        <v>46338</v>
      </c>
      <c r="E129" s="6">
        <v>0.41666666666666669</v>
      </c>
      <c r="F129" s="7" t="s">
        <v>10</v>
      </c>
      <c r="G129" s="15" t="s">
        <v>10</v>
      </c>
      <c r="H129" s="59"/>
      <c r="I129" s="59"/>
    </row>
    <row r="130" spans="1:9" ht="15" customHeight="1" x14ac:dyDescent="0.25">
      <c r="A130" s="138"/>
      <c r="B130" s="138"/>
      <c r="C130" s="11" t="s">
        <v>126</v>
      </c>
      <c r="D130" s="12">
        <v>46335</v>
      </c>
      <c r="E130" s="13">
        <v>0.375</v>
      </c>
      <c r="F130" s="32" t="s">
        <v>64</v>
      </c>
      <c r="G130" s="15" t="s">
        <v>22</v>
      </c>
      <c r="H130" s="16"/>
      <c r="I130" s="59"/>
    </row>
    <row r="131" spans="1:9" ht="14.25" customHeight="1" x14ac:dyDescent="0.25">
      <c r="A131" s="138"/>
      <c r="B131" s="138"/>
      <c r="C131" s="11" t="s">
        <v>127</v>
      </c>
      <c r="D131" s="12">
        <v>46335</v>
      </c>
      <c r="E131" s="13">
        <v>0.66666666666666663</v>
      </c>
      <c r="F131" s="32" t="s">
        <v>64</v>
      </c>
      <c r="G131" s="15" t="s">
        <v>15</v>
      </c>
      <c r="H131" s="16"/>
      <c r="I131" s="60"/>
    </row>
    <row r="132" spans="1:9" ht="14.25" customHeight="1" x14ac:dyDescent="0.25">
      <c r="A132" s="138"/>
      <c r="B132" s="138"/>
      <c r="C132" s="11" t="s">
        <v>128</v>
      </c>
      <c r="D132" s="12">
        <v>46336</v>
      </c>
      <c r="E132" s="13">
        <v>0.66666666666666663</v>
      </c>
      <c r="F132" s="32" t="s">
        <v>64</v>
      </c>
      <c r="G132" s="15" t="s">
        <v>22</v>
      </c>
      <c r="H132" s="16"/>
      <c r="I132" s="59"/>
    </row>
    <row r="133" spans="1:9" ht="14.25" customHeight="1" x14ac:dyDescent="0.25">
      <c r="A133" s="138"/>
      <c r="B133" s="138"/>
      <c r="C133" s="11" t="s">
        <v>129</v>
      </c>
      <c r="D133" s="12">
        <v>46336</v>
      </c>
      <c r="E133" s="13">
        <v>0.45833333333333331</v>
      </c>
      <c r="F133" s="32" t="s">
        <v>130</v>
      </c>
      <c r="G133" s="15" t="s">
        <v>79</v>
      </c>
      <c r="H133" s="18"/>
      <c r="I133" s="61"/>
    </row>
    <row r="134" spans="1:9" ht="14.25" customHeight="1" x14ac:dyDescent="0.25">
      <c r="A134" s="138"/>
      <c r="B134" s="138"/>
      <c r="C134" s="11" t="s">
        <v>131</v>
      </c>
      <c r="D134" s="12">
        <v>46337</v>
      </c>
      <c r="E134" s="13">
        <v>0.375</v>
      </c>
      <c r="F134" s="32" t="s">
        <v>64</v>
      </c>
      <c r="G134" s="15" t="s">
        <v>106</v>
      </c>
      <c r="H134" s="18"/>
      <c r="I134" s="61"/>
    </row>
    <row r="135" spans="1:9" ht="14.25" customHeight="1" x14ac:dyDescent="0.25">
      <c r="A135" s="138"/>
      <c r="B135" s="138"/>
      <c r="C135" s="11" t="s">
        <v>132</v>
      </c>
      <c r="D135" s="12">
        <v>46337</v>
      </c>
      <c r="E135" s="13">
        <v>0.66666666666666663</v>
      </c>
      <c r="F135" s="32" t="s">
        <v>64</v>
      </c>
      <c r="G135" s="15" t="s">
        <v>27</v>
      </c>
      <c r="H135" s="18"/>
      <c r="I135" s="61"/>
    </row>
    <row r="136" spans="1:9" ht="14.25" customHeight="1" x14ac:dyDescent="0.25">
      <c r="A136" s="138"/>
      <c r="B136" s="138"/>
      <c r="C136" s="11" t="s">
        <v>133</v>
      </c>
      <c r="D136" s="12">
        <v>46339</v>
      </c>
      <c r="E136" s="13">
        <v>0.5</v>
      </c>
      <c r="F136" s="32" t="s">
        <v>64</v>
      </c>
      <c r="G136" s="15" t="s">
        <v>106</v>
      </c>
      <c r="H136" s="18"/>
      <c r="I136" s="61"/>
    </row>
    <row r="137" spans="1:9" ht="15" customHeight="1" x14ac:dyDescent="0.25">
      <c r="A137" s="139"/>
      <c r="B137" s="139"/>
      <c r="C137" s="11" t="s">
        <v>134</v>
      </c>
      <c r="D137" s="12">
        <v>46339</v>
      </c>
      <c r="E137" s="13">
        <v>0.66666666666666663</v>
      </c>
      <c r="F137" s="32" t="s">
        <v>64</v>
      </c>
      <c r="G137" s="15" t="s">
        <v>27</v>
      </c>
      <c r="H137" s="18"/>
      <c r="I137" s="61"/>
    </row>
    <row r="138" spans="1:9" ht="15" customHeight="1" x14ac:dyDescent="0.25">
      <c r="A138" s="62"/>
      <c r="B138" s="62"/>
      <c r="D138" s="51"/>
      <c r="E138" s="51"/>
      <c r="F138" s="51"/>
    </row>
    <row r="139" spans="1:9" ht="14.25" hidden="1" customHeight="1" x14ac:dyDescent="0.25">
      <c r="A139" s="62"/>
      <c r="B139" s="62"/>
      <c r="D139" s="51"/>
      <c r="E139" s="51"/>
      <c r="F139" s="51"/>
    </row>
    <row r="140" spans="1:9" ht="15" customHeight="1" x14ac:dyDescent="0.25">
      <c r="A140" s="155" t="s">
        <v>125</v>
      </c>
      <c r="B140" s="167" t="s">
        <v>28</v>
      </c>
      <c r="C140" s="57" t="s">
        <v>3</v>
      </c>
      <c r="D140" s="57" t="s">
        <v>4</v>
      </c>
      <c r="E140" s="57" t="s">
        <v>5</v>
      </c>
      <c r="F140" s="57" t="s">
        <v>6</v>
      </c>
      <c r="G140" s="57" t="s">
        <v>7</v>
      </c>
      <c r="H140" s="57" t="s">
        <v>8</v>
      </c>
      <c r="I140" s="38"/>
    </row>
    <row r="141" spans="1:9" ht="15" customHeight="1" x14ac:dyDescent="0.25">
      <c r="A141" s="138"/>
      <c r="B141" s="138"/>
      <c r="C141" s="11" t="s">
        <v>42</v>
      </c>
      <c r="D141" s="5">
        <v>46339</v>
      </c>
      <c r="E141" s="6">
        <v>0.66666666666666663</v>
      </c>
      <c r="F141" s="48" t="s">
        <v>135</v>
      </c>
      <c r="G141" s="15" t="s">
        <v>22</v>
      </c>
      <c r="H141" s="18"/>
      <c r="I141" s="59"/>
    </row>
    <row r="142" spans="1:9" ht="14.25" customHeight="1" x14ac:dyDescent="0.25">
      <c r="A142" s="138"/>
      <c r="B142" s="138"/>
      <c r="C142" s="11" t="s">
        <v>136</v>
      </c>
      <c r="D142" s="12">
        <v>46336</v>
      </c>
      <c r="E142" s="13">
        <v>0.5</v>
      </c>
      <c r="F142" s="32" t="s">
        <v>135</v>
      </c>
      <c r="G142" s="15" t="s">
        <v>106</v>
      </c>
      <c r="H142" s="18"/>
      <c r="I142" s="59"/>
    </row>
    <row r="143" spans="1:9" ht="14.25" customHeight="1" x14ac:dyDescent="0.25">
      <c r="A143" s="138"/>
      <c r="B143" s="138"/>
      <c r="C143" s="11" t="s">
        <v>137</v>
      </c>
      <c r="D143" s="12">
        <v>46336</v>
      </c>
      <c r="E143" s="13">
        <v>0.66666666666666663</v>
      </c>
      <c r="F143" s="32" t="s">
        <v>135</v>
      </c>
      <c r="G143" s="15" t="s">
        <v>106</v>
      </c>
      <c r="H143" s="18"/>
      <c r="I143" s="59"/>
    </row>
    <row r="144" spans="1:9" ht="14.25" customHeight="1" x14ac:dyDescent="0.25">
      <c r="A144" s="138"/>
      <c r="B144" s="138"/>
      <c r="C144" s="11" t="s">
        <v>138</v>
      </c>
      <c r="D144" s="12">
        <v>46337</v>
      </c>
      <c r="E144" s="13">
        <v>0.66666666666666663</v>
      </c>
      <c r="F144" s="32" t="s">
        <v>135</v>
      </c>
      <c r="G144" s="15" t="s">
        <v>57</v>
      </c>
      <c r="H144" s="18"/>
      <c r="I144" s="60"/>
    </row>
    <row r="145" spans="1:9" ht="14.25" customHeight="1" x14ac:dyDescent="0.25">
      <c r="A145" s="138"/>
      <c r="B145" s="138"/>
      <c r="C145" s="11" t="s">
        <v>139</v>
      </c>
      <c r="D145" s="12">
        <v>46335</v>
      </c>
      <c r="E145" s="13">
        <v>0.5</v>
      </c>
      <c r="F145" s="32" t="s">
        <v>135</v>
      </c>
      <c r="G145" s="15" t="s">
        <v>140</v>
      </c>
      <c r="H145" s="18"/>
      <c r="I145" s="61"/>
    </row>
    <row r="146" spans="1:9" ht="14.25" customHeight="1" x14ac:dyDescent="0.25">
      <c r="A146" s="138"/>
      <c r="B146" s="138"/>
      <c r="C146" s="11" t="s">
        <v>141</v>
      </c>
      <c r="D146" s="12">
        <v>46338</v>
      </c>
      <c r="E146" s="13">
        <v>0.625</v>
      </c>
      <c r="F146" s="32" t="s">
        <v>142</v>
      </c>
      <c r="G146" s="15" t="s">
        <v>27</v>
      </c>
      <c r="H146" s="18"/>
      <c r="I146" s="60"/>
    </row>
    <row r="147" spans="1:9" ht="14.25" customHeight="1" x14ac:dyDescent="0.25">
      <c r="A147" s="138"/>
      <c r="B147" s="138"/>
      <c r="C147" s="11" t="s">
        <v>101</v>
      </c>
      <c r="D147" s="12">
        <v>46339</v>
      </c>
      <c r="E147" s="13">
        <v>0.5</v>
      </c>
      <c r="F147" s="32" t="s">
        <v>135</v>
      </c>
      <c r="G147" s="15" t="s">
        <v>27</v>
      </c>
      <c r="H147" s="18"/>
      <c r="I147" s="60"/>
    </row>
    <row r="148" spans="1:9" ht="14.25" customHeight="1" x14ac:dyDescent="0.25">
      <c r="A148" s="139"/>
      <c r="B148" s="139"/>
      <c r="C148" s="11" t="s">
        <v>143</v>
      </c>
      <c r="D148" s="12">
        <v>46335</v>
      </c>
      <c r="E148" s="13">
        <v>0.66666666666666663</v>
      </c>
      <c r="F148" s="32" t="s">
        <v>135</v>
      </c>
      <c r="G148" s="15" t="s">
        <v>140</v>
      </c>
      <c r="H148" s="18"/>
      <c r="I148" s="59"/>
    </row>
    <row r="149" spans="1:9" ht="14.25" customHeight="1" x14ac:dyDescent="0.25">
      <c r="A149" s="63"/>
      <c r="B149" s="64"/>
      <c r="C149" s="42"/>
      <c r="D149" s="43"/>
      <c r="E149" s="129"/>
      <c r="F149" s="56"/>
      <c r="G149" s="18"/>
      <c r="H149" s="18"/>
      <c r="I149" s="65"/>
    </row>
    <row r="150" spans="1:9" ht="15" customHeight="1" x14ac:dyDescent="0.25">
      <c r="A150" s="149" t="s">
        <v>144</v>
      </c>
      <c r="B150" s="151" t="s">
        <v>2</v>
      </c>
      <c r="C150" s="66" t="s">
        <v>3</v>
      </c>
      <c r="D150" s="130"/>
      <c r="E150" s="66" t="s">
        <v>5</v>
      </c>
      <c r="F150" s="66" t="s">
        <v>6</v>
      </c>
      <c r="G150" s="66" t="s">
        <v>7</v>
      </c>
      <c r="H150" s="66" t="s">
        <v>8</v>
      </c>
      <c r="I150" s="38"/>
    </row>
    <row r="151" spans="1:9" ht="14.25" customHeight="1" x14ac:dyDescent="0.25">
      <c r="A151" s="138"/>
      <c r="B151" s="138"/>
      <c r="C151" s="4" t="s">
        <v>9</v>
      </c>
      <c r="D151" s="5">
        <v>46338</v>
      </c>
      <c r="E151" s="6">
        <v>0.41666666666666669</v>
      </c>
      <c r="F151" s="7" t="s">
        <v>10</v>
      </c>
      <c r="G151" s="8" t="s">
        <v>10</v>
      </c>
      <c r="H151" s="9"/>
      <c r="I151" s="9"/>
    </row>
    <row r="152" spans="1:9" ht="14.25" customHeight="1" x14ac:dyDescent="0.25">
      <c r="A152" s="138"/>
      <c r="B152" s="138"/>
      <c r="C152" s="67" t="s">
        <v>145</v>
      </c>
      <c r="D152" s="12">
        <v>46335</v>
      </c>
      <c r="E152" s="13">
        <v>0.41666666666666669</v>
      </c>
      <c r="F152" s="32" t="s">
        <v>146</v>
      </c>
      <c r="G152" s="15" t="s">
        <v>70</v>
      </c>
      <c r="H152" s="18"/>
      <c r="I152" s="9"/>
    </row>
    <row r="153" spans="1:9" ht="14.25" customHeight="1" x14ac:dyDescent="0.25">
      <c r="A153" s="138"/>
      <c r="B153" s="138"/>
      <c r="C153" s="67" t="s">
        <v>147</v>
      </c>
      <c r="D153" s="12">
        <v>46335</v>
      </c>
      <c r="E153" s="13">
        <v>0.54166666666666663</v>
      </c>
      <c r="F153" s="32" t="s">
        <v>146</v>
      </c>
      <c r="G153" s="15" t="s">
        <v>52</v>
      </c>
      <c r="H153" s="18"/>
      <c r="I153" s="68"/>
    </row>
    <row r="154" spans="1:9" ht="14.25" customHeight="1" x14ac:dyDescent="0.25">
      <c r="A154" s="138"/>
      <c r="B154" s="138"/>
      <c r="C154" s="67" t="s">
        <v>82</v>
      </c>
      <c r="D154" s="12">
        <v>46336</v>
      </c>
      <c r="E154" s="13">
        <v>0.41666666666666669</v>
      </c>
      <c r="F154" s="32" t="s">
        <v>146</v>
      </c>
      <c r="G154" s="15" t="s">
        <v>89</v>
      </c>
      <c r="H154" s="18"/>
      <c r="I154" s="68"/>
    </row>
    <row r="155" spans="1:9" ht="14.25" customHeight="1" x14ac:dyDescent="0.25">
      <c r="A155" s="138"/>
      <c r="B155" s="138"/>
      <c r="C155" s="67" t="s">
        <v>148</v>
      </c>
      <c r="D155" s="12">
        <v>46336</v>
      </c>
      <c r="E155" s="13">
        <v>0.54166666666666663</v>
      </c>
      <c r="F155" s="32" t="s">
        <v>146</v>
      </c>
      <c r="G155" s="15" t="s">
        <v>68</v>
      </c>
      <c r="H155" s="18"/>
      <c r="I155" s="68"/>
    </row>
    <row r="156" spans="1:9" ht="14.25" customHeight="1" x14ac:dyDescent="0.25">
      <c r="A156" s="138"/>
      <c r="B156" s="138"/>
      <c r="C156" s="67" t="s">
        <v>149</v>
      </c>
      <c r="D156" s="12">
        <v>46337</v>
      </c>
      <c r="E156" s="13">
        <v>0.41666666666666669</v>
      </c>
      <c r="F156" s="32" t="s">
        <v>146</v>
      </c>
      <c r="G156" s="15" t="s">
        <v>52</v>
      </c>
      <c r="H156" s="18"/>
      <c r="I156" s="69"/>
    </row>
    <row r="157" spans="1:9" ht="14.25" customHeight="1" x14ac:dyDescent="0.25">
      <c r="A157" s="138"/>
      <c r="B157" s="138"/>
      <c r="C157" s="67" t="s">
        <v>150</v>
      </c>
      <c r="D157" s="12">
        <v>46337</v>
      </c>
      <c r="E157" s="13">
        <v>0.54166666666666663</v>
      </c>
      <c r="F157" s="32" t="s">
        <v>146</v>
      </c>
      <c r="G157" s="15" t="s">
        <v>70</v>
      </c>
      <c r="H157" s="18"/>
      <c r="I157" s="69"/>
    </row>
    <row r="158" spans="1:9" ht="14.25" customHeight="1" x14ac:dyDescent="0.25">
      <c r="A158" s="138"/>
      <c r="B158" s="138"/>
      <c r="C158" s="67" t="s">
        <v>21</v>
      </c>
      <c r="D158" s="12">
        <v>46339</v>
      </c>
      <c r="E158" s="13">
        <v>0.41666666666666669</v>
      </c>
      <c r="F158" s="32" t="s">
        <v>146</v>
      </c>
      <c r="G158" s="15" t="s">
        <v>36</v>
      </c>
      <c r="H158" s="18"/>
      <c r="I158" s="69"/>
    </row>
    <row r="159" spans="1:9" ht="14.25" customHeight="1" x14ac:dyDescent="0.25">
      <c r="A159" s="139"/>
      <c r="B159" s="139"/>
      <c r="C159" s="67" t="s">
        <v>151</v>
      </c>
      <c r="D159" s="12">
        <v>46339</v>
      </c>
      <c r="E159" s="13">
        <v>0.54166666666666663</v>
      </c>
      <c r="F159" s="32" t="s">
        <v>146</v>
      </c>
      <c r="G159" s="15" t="s">
        <v>36</v>
      </c>
      <c r="H159" s="18"/>
      <c r="I159" s="69"/>
    </row>
    <row r="160" spans="1:9" ht="14.25" customHeight="1" x14ac:dyDescent="0.25">
      <c r="A160" s="70"/>
      <c r="B160" s="71"/>
      <c r="C160" s="72"/>
      <c r="D160" s="73"/>
      <c r="E160" s="129"/>
      <c r="F160" s="74"/>
      <c r="G160" s="72"/>
      <c r="H160" s="69"/>
      <c r="I160" s="9"/>
    </row>
    <row r="161" spans="1:11" ht="15" customHeight="1" x14ac:dyDescent="0.25">
      <c r="A161" s="149" t="s">
        <v>144</v>
      </c>
      <c r="B161" s="151" t="s">
        <v>28</v>
      </c>
      <c r="C161" s="66" t="s">
        <v>3</v>
      </c>
      <c r="D161" s="66" t="s">
        <v>4</v>
      </c>
      <c r="E161" s="66" t="s">
        <v>5</v>
      </c>
      <c r="F161" s="66" t="s">
        <v>6</v>
      </c>
      <c r="G161" s="66" t="s">
        <v>7</v>
      </c>
      <c r="H161" s="66" t="s">
        <v>8</v>
      </c>
      <c r="I161" s="38"/>
    </row>
    <row r="162" spans="1:11" ht="14.25" customHeight="1" x14ac:dyDescent="0.25">
      <c r="A162" s="138"/>
      <c r="B162" s="138"/>
      <c r="C162" s="67" t="s">
        <v>152</v>
      </c>
      <c r="D162" s="12">
        <v>46335</v>
      </c>
      <c r="E162" s="13">
        <v>0.41666666666666669</v>
      </c>
      <c r="F162" s="32" t="s">
        <v>146</v>
      </c>
      <c r="G162" s="15" t="s">
        <v>36</v>
      </c>
      <c r="H162" s="18"/>
      <c r="I162" s="69"/>
    </row>
    <row r="163" spans="1:11" ht="14.25" customHeight="1" x14ac:dyDescent="0.25">
      <c r="A163" s="138"/>
      <c r="B163" s="138"/>
      <c r="C163" s="67" t="s">
        <v>153</v>
      </c>
      <c r="D163" s="12">
        <v>46335</v>
      </c>
      <c r="E163" s="13">
        <v>0.54166666666666663</v>
      </c>
      <c r="F163" s="32" t="s">
        <v>146</v>
      </c>
      <c r="G163" s="15" t="s">
        <v>89</v>
      </c>
      <c r="H163" s="18"/>
      <c r="I163" s="69"/>
    </row>
    <row r="164" spans="1:11" ht="14.25" customHeight="1" x14ac:dyDescent="0.25">
      <c r="A164" s="138"/>
      <c r="B164" s="138"/>
      <c r="C164" s="67" t="s">
        <v>154</v>
      </c>
      <c r="D164" s="12">
        <v>46336</v>
      </c>
      <c r="E164" s="13">
        <v>0.41666666666666669</v>
      </c>
      <c r="F164" s="32" t="s">
        <v>146</v>
      </c>
      <c r="G164" s="15" t="s">
        <v>70</v>
      </c>
      <c r="H164" s="18"/>
      <c r="I164" s="69"/>
    </row>
    <row r="165" spans="1:11" ht="14.25" customHeight="1" x14ac:dyDescent="0.25">
      <c r="A165" s="138"/>
      <c r="B165" s="138"/>
      <c r="C165" s="67" t="s">
        <v>155</v>
      </c>
      <c r="D165" s="12">
        <v>46336</v>
      </c>
      <c r="E165" s="13">
        <v>0.54166666666666663</v>
      </c>
      <c r="F165" s="32" t="s">
        <v>146</v>
      </c>
      <c r="G165" s="15" t="s">
        <v>70</v>
      </c>
      <c r="H165" s="18"/>
      <c r="I165" s="69"/>
    </row>
    <row r="166" spans="1:11" ht="14.25" customHeight="1" x14ac:dyDescent="0.25">
      <c r="A166" s="138"/>
      <c r="B166" s="138"/>
      <c r="C166" s="67" t="s">
        <v>156</v>
      </c>
      <c r="D166" s="12">
        <v>46337</v>
      </c>
      <c r="E166" s="13">
        <v>0.41666666666666669</v>
      </c>
      <c r="F166" s="32" t="s">
        <v>146</v>
      </c>
      <c r="G166" s="15" t="s">
        <v>36</v>
      </c>
      <c r="H166" s="18"/>
      <c r="I166" s="68"/>
    </row>
    <row r="167" spans="1:11" ht="14.25" customHeight="1" x14ac:dyDescent="0.25">
      <c r="A167" s="138"/>
      <c r="B167" s="138"/>
      <c r="C167" s="67" t="s">
        <v>157</v>
      </c>
      <c r="D167" s="12">
        <v>46337</v>
      </c>
      <c r="E167" s="13">
        <v>0.66666666666666663</v>
      </c>
      <c r="F167" s="32" t="s">
        <v>146</v>
      </c>
      <c r="G167" s="15" t="s">
        <v>70</v>
      </c>
      <c r="H167" s="18"/>
      <c r="I167" s="68"/>
    </row>
    <row r="168" spans="1:11" ht="14.25" customHeight="1" x14ac:dyDescent="0.25">
      <c r="A168" s="138"/>
      <c r="B168" s="138"/>
      <c r="C168" s="67" t="s">
        <v>53</v>
      </c>
      <c r="D168" s="12">
        <v>46337</v>
      </c>
      <c r="E168" s="13">
        <v>0.54166666666666663</v>
      </c>
      <c r="F168" s="32" t="s">
        <v>146</v>
      </c>
      <c r="G168" s="15" t="s">
        <v>89</v>
      </c>
      <c r="H168" s="18"/>
      <c r="I168" s="69"/>
    </row>
    <row r="169" spans="1:11" ht="14.25" customHeight="1" x14ac:dyDescent="0.25">
      <c r="A169" s="138"/>
      <c r="B169" s="138"/>
      <c r="C169" s="67" t="s">
        <v>158</v>
      </c>
      <c r="D169" s="12">
        <v>46337</v>
      </c>
      <c r="E169" s="13">
        <v>0.5</v>
      </c>
      <c r="F169" s="32" t="s">
        <v>146</v>
      </c>
      <c r="G169" s="15" t="s">
        <v>52</v>
      </c>
      <c r="H169" s="18"/>
      <c r="I169" s="69"/>
    </row>
    <row r="170" spans="1:11" ht="14.25" customHeight="1" x14ac:dyDescent="0.25">
      <c r="A170" s="138"/>
      <c r="B170" s="138"/>
      <c r="C170" s="67" t="s">
        <v>159</v>
      </c>
      <c r="D170" s="12">
        <v>46339</v>
      </c>
      <c r="E170" s="13">
        <v>0.41666666666666669</v>
      </c>
      <c r="F170" s="32" t="s">
        <v>146</v>
      </c>
      <c r="G170" s="15" t="s">
        <v>79</v>
      </c>
      <c r="H170" s="18"/>
      <c r="I170" s="69"/>
    </row>
    <row r="171" spans="1:11" ht="14.25" customHeight="1" x14ac:dyDescent="0.25">
      <c r="A171" s="139"/>
      <c r="B171" s="139"/>
      <c r="C171" s="67" t="s">
        <v>160</v>
      </c>
      <c r="D171" s="12">
        <v>46336</v>
      </c>
      <c r="E171" s="13">
        <v>0.58333333333333337</v>
      </c>
      <c r="F171" s="32" t="s">
        <v>146</v>
      </c>
      <c r="G171" s="15" t="s">
        <v>52</v>
      </c>
      <c r="H171" s="18"/>
      <c r="I171" s="69"/>
    </row>
    <row r="172" spans="1:11" ht="14.25" customHeight="1" x14ac:dyDescent="0.25">
      <c r="A172" s="75"/>
      <c r="B172" s="76"/>
      <c r="C172" s="77"/>
      <c r="D172" s="78"/>
      <c r="E172" s="131"/>
      <c r="F172" s="79"/>
      <c r="G172" s="80"/>
      <c r="H172" s="81"/>
      <c r="I172" s="82"/>
    </row>
    <row r="173" spans="1:11" ht="16.5" customHeight="1" x14ac:dyDescent="0.25">
      <c r="A173" s="150" t="s">
        <v>161</v>
      </c>
      <c r="B173" s="148" t="s">
        <v>2</v>
      </c>
      <c r="C173" s="83" t="s">
        <v>3</v>
      </c>
      <c r="D173" s="83" t="s">
        <v>4</v>
      </c>
      <c r="E173" s="83" t="s">
        <v>5</v>
      </c>
      <c r="F173" s="83" t="s">
        <v>6</v>
      </c>
      <c r="G173" s="83" t="s">
        <v>7</v>
      </c>
      <c r="H173" s="83" t="s">
        <v>8</v>
      </c>
      <c r="I173" s="83" t="s">
        <v>8</v>
      </c>
      <c r="K173" s="38"/>
    </row>
    <row r="174" spans="1:11" ht="14.25" customHeight="1" x14ac:dyDescent="0.25">
      <c r="A174" s="138"/>
      <c r="B174" s="138"/>
      <c r="C174" s="84" t="s">
        <v>9</v>
      </c>
      <c r="D174" s="5">
        <v>46338</v>
      </c>
      <c r="E174" s="6">
        <v>0.41666666666666669</v>
      </c>
      <c r="F174" s="7" t="s">
        <v>10</v>
      </c>
      <c r="G174" s="85"/>
      <c r="H174" s="69"/>
      <c r="I174" s="69"/>
    </row>
    <row r="175" spans="1:11" ht="14.25" customHeight="1" x14ac:dyDescent="0.25">
      <c r="A175" s="138"/>
      <c r="B175" s="138"/>
      <c r="C175" s="11" t="s">
        <v>162</v>
      </c>
      <c r="D175" s="12">
        <v>46335</v>
      </c>
      <c r="E175" s="13">
        <v>0.375</v>
      </c>
      <c r="F175" s="14" t="s">
        <v>163</v>
      </c>
      <c r="G175" s="15" t="s">
        <v>15</v>
      </c>
      <c r="H175" s="25" t="s">
        <v>81</v>
      </c>
      <c r="I175" s="18"/>
    </row>
    <row r="176" spans="1:11" ht="14.25" customHeight="1" x14ac:dyDescent="0.25">
      <c r="A176" s="138"/>
      <c r="B176" s="138"/>
      <c r="C176" s="11" t="s">
        <v>164</v>
      </c>
      <c r="D176" s="12">
        <v>46335</v>
      </c>
      <c r="E176" s="13">
        <v>0.625</v>
      </c>
      <c r="F176" s="14" t="s">
        <v>163</v>
      </c>
      <c r="G176" s="15" t="s">
        <v>57</v>
      </c>
      <c r="H176" s="25" t="s">
        <v>106</v>
      </c>
      <c r="I176" s="18"/>
      <c r="K176" s="42"/>
    </row>
    <row r="177" spans="1:11" ht="15" customHeight="1" x14ac:dyDescent="0.25">
      <c r="A177" s="138"/>
      <c r="B177" s="138"/>
      <c r="C177" s="11" t="s">
        <v>165</v>
      </c>
      <c r="D177" s="5">
        <v>46336</v>
      </c>
      <c r="E177" s="6">
        <v>0.375</v>
      </c>
      <c r="F177" s="48" t="s">
        <v>163</v>
      </c>
      <c r="G177" s="15" t="s">
        <v>87</v>
      </c>
      <c r="H177" s="25" t="s">
        <v>117</v>
      </c>
      <c r="I177" s="18"/>
      <c r="K177" s="42"/>
    </row>
    <row r="178" spans="1:11" ht="14.25" customHeight="1" x14ac:dyDescent="0.25">
      <c r="A178" s="138"/>
      <c r="B178" s="138"/>
      <c r="C178" s="11" t="s">
        <v>166</v>
      </c>
      <c r="D178" s="12">
        <v>46336</v>
      </c>
      <c r="E178" s="13">
        <v>0.625</v>
      </c>
      <c r="F178" s="14" t="s">
        <v>167</v>
      </c>
      <c r="G178" s="15" t="s">
        <v>54</v>
      </c>
      <c r="H178" s="25" t="s">
        <v>51</v>
      </c>
      <c r="I178" s="18"/>
    </row>
    <row r="179" spans="1:11" ht="14.25" customHeight="1" x14ac:dyDescent="0.25">
      <c r="A179" s="138"/>
      <c r="B179" s="138"/>
      <c r="C179" s="86" t="s">
        <v>16</v>
      </c>
      <c r="D179" s="12">
        <v>46337</v>
      </c>
      <c r="E179" s="13">
        <v>0.375</v>
      </c>
      <c r="F179" s="14" t="s">
        <v>163</v>
      </c>
      <c r="G179" s="15" t="s">
        <v>116</v>
      </c>
      <c r="H179" s="25" t="s">
        <v>79</v>
      </c>
      <c r="I179" s="18"/>
    </row>
    <row r="180" spans="1:11" ht="14.25" customHeight="1" x14ac:dyDescent="0.25">
      <c r="A180" s="138"/>
      <c r="B180" s="138"/>
      <c r="C180" s="11" t="s">
        <v>168</v>
      </c>
      <c r="D180" s="12">
        <v>46337</v>
      </c>
      <c r="E180" s="13">
        <v>0.625</v>
      </c>
      <c r="F180" s="14" t="s">
        <v>167</v>
      </c>
      <c r="G180" s="15" t="s">
        <v>68</v>
      </c>
      <c r="H180" s="25" t="s">
        <v>79</v>
      </c>
      <c r="I180" s="18"/>
    </row>
    <row r="181" spans="1:11" ht="14.25" customHeight="1" x14ac:dyDescent="0.25">
      <c r="A181" s="138"/>
      <c r="B181" s="138"/>
      <c r="C181" s="11" t="s">
        <v>169</v>
      </c>
      <c r="D181" s="12">
        <v>46339</v>
      </c>
      <c r="E181" s="13">
        <v>0.375</v>
      </c>
      <c r="F181" s="14" t="s">
        <v>163</v>
      </c>
      <c r="G181" s="15" t="s">
        <v>87</v>
      </c>
      <c r="H181" s="25" t="s">
        <v>24</v>
      </c>
      <c r="I181" s="18"/>
    </row>
    <row r="182" spans="1:11" ht="15" customHeight="1" x14ac:dyDescent="0.25">
      <c r="A182" s="139"/>
      <c r="B182" s="139"/>
      <c r="C182" s="87" t="s">
        <v>21</v>
      </c>
      <c r="D182" s="12">
        <v>46339</v>
      </c>
      <c r="E182" s="13">
        <v>0.625</v>
      </c>
      <c r="F182" s="14" t="s">
        <v>73</v>
      </c>
      <c r="G182" s="88" t="s">
        <v>116</v>
      </c>
      <c r="H182" s="89" t="s">
        <v>36</v>
      </c>
      <c r="I182" s="18"/>
    </row>
    <row r="183" spans="1:11" ht="14.25" customHeight="1" x14ac:dyDescent="0.25">
      <c r="A183" s="90"/>
      <c r="B183" s="90"/>
      <c r="C183" s="135"/>
      <c r="D183" s="132"/>
      <c r="E183" s="91"/>
      <c r="F183" s="91"/>
      <c r="G183" s="34"/>
      <c r="H183" s="34"/>
      <c r="I183" s="34"/>
    </row>
    <row r="184" spans="1:11" ht="17.25" customHeight="1" x14ac:dyDescent="0.25">
      <c r="A184" s="146" t="s">
        <v>161</v>
      </c>
      <c r="B184" s="148" t="s">
        <v>28</v>
      </c>
      <c r="C184" s="83" t="s">
        <v>3</v>
      </c>
      <c r="D184" s="83" t="s">
        <v>4</v>
      </c>
      <c r="E184" s="83" t="s">
        <v>5</v>
      </c>
      <c r="F184" s="83" t="s">
        <v>6</v>
      </c>
      <c r="G184" s="83" t="s">
        <v>6</v>
      </c>
      <c r="H184" s="83" t="s">
        <v>8</v>
      </c>
      <c r="I184" s="83" t="s">
        <v>8</v>
      </c>
    </row>
    <row r="185" spans="1:11" ht="14.25" customHeight="1" x14ac:dyDescent="0.25">
      <c r="A185" s="138"/>
      <c r="B185" s="138"/>
      <c r="C185" s="11" t="s">
        <v>170</v>
      </c>
      <c r="D185" s="12">
        <v>46335</v>
      </c>
      <c r="E185" s="13">
        <v>0.66666666666666663</v>
      </c>
      <c r="F185" s="14" t="s">
        <v>163</v>
      </c>
      <c r="G185" s="15" t="s">
        <v>87</v>
      </c>
      <c r="H185" s="25" t="s">
        <v>117</v>
      </c>
      <c r="I185" s="18"/>
      <c r="K185" s="42"/>
    </row>
    <row r="186" spans="1:11" ht="14.25" customHeight="1" x14ac:dyDescent="0.25">
      <c r="A186" s="138"/>
      <c r="B186" s="138"/>
      <c r="C186" s="11" t="s">
        <v>171</v>
      </c>
      <c r="D186" s="12">
        <v>46335</v>
      </c>
      <c r="E186" s="13">
        <v>0.375</v>
      </c>
      <c r="F186" s="14" t="s">
        <v>73</v>
      </c>
      <c r="G186" s="15" t="s">
        <v>54</v>
      </c>
      <c r="H186" s="25" t="s">
        <v>52</v>
      </c>
      <c r="I186" s="18"/>
    </row>
    <row r="187" spans="1:11" ht="14.25" customHeight="1" x14ac:dyDescent="0.25">
      <c r="A187" s="138"/>
      <c r="B187" s="138"/>
      <c r="C187" s="11" t="s">
        <v>172</v>
      </c>
      <c r="D187" s="12">
        <v>46337</v>
      </c>
      <c r="E187" s="13">
        <v>0.375</v>
      </c>
      <c r="F187" s="14" t="s">
        <v>73</v>
      </c>
      <c r="G187" s="15" t="s">
        <v>57</v>
      </c>
      <c r="H187" s="25" t="s">
        <v>51</v>
      </c>
      <c r="I187" s="92"/>
    </row>
    <row r="188" spans="1:11" ht="14.25" customHeight="1" x14ac:dyDescent="0.25">
      <c r="A188" s="138"/>
      <c r="B188" s="138"/>
      <c r="C188" s="11" t="s">
        <v>173</v>
      </c>
      <c r="D188" s="12">
        <v>46336</v>
      </c>
      <c r="E188" s="13">
        <v>0.66666666666666663</v>
      </c>
      <c r="F188" s="14" t="s">
        <v>163</v>
      </c>
      <c r="G188" s="15" t="s">
        <v>57</v>
      </c>
      <c r="H188" s="25" t="s">
        <v>87</v>
      </c>
      <c r="I188" s="18"/>
    </row>
    <row r="189" spans="1:11" ht="14.25" customHeight="1" x14ac:dyDescent="0.25">
      <c r="A189" s="138"/>
      <c r="B189" s="138"/>
      <c r="C189" s="11" t="s">
        <v>174</v>
      </c>
      <c r="D189" s="12">
        <v>46337</v>
      </c>
      <c r="E189" s="13">
        <v>0.66666666666666663</v>
      </c>
      <c r="F189" s="14" t="s">
        <v>73</v>
      </c>
      <c r="G189" s="15" t="s">
        <v>68</v>
      </c>
      <c r="H189" s="25" t="s">
        <v>78</v>
      </c>
      <c r="I189" s="18"/>
    </row>
    <row r="190" spans="1:11" ht="14.25" customHeight="1" x14ac:dyDescent="0.25">
      <c r="A190" s="138"/>
      <c r="B190" s="138"/>
      <c r="C190" s="11" t="s">
        <v>175</v>
      </c>
      <c r="D190" s="12">
        <v>46336</v>
      </c>
      <c r="E190" s="13">
        <v>0.375</v>
      </c>
      <c r="F190" s="14" t="s">
        <v>73</v>
      </c>
      <c r="G190" s="15" t="s">
        <v>79</v>
      </c>
      <c r="H190" s="25" t="s">
        <v>52</v>
      </c>
      <c r="I190" s="18"/>
    </row>
    <row r="191" spans="1:11" ht="14.25" customHeight="1" x14ac:dyDescent="0.25">
      <c r="A191" s="138"/>
      <c r="B191" s="138"/>
      <c r="C191" s="11" t="s">
        <v>176</v>
      </c>
      <c r="D191" s="12">
        <v>46338</v>
      </c>
      <c r="E191" s="13">
        <v>0.625</v>
      </c>
      <c r="F191" s="14" t="s">
        <v>163</v>
      </c>
      <c r="G191" s="15" t="s">
        <v>87</v>
      </c>
      <c r="H191" s="25" t="s">
        <v>108</v>
      </c>
      <c r="I191" s="18"/>
    </row>
    <row r="192" spans="1:11" ht="14.25" customHeight="1" x14ac:dyDescent="0.25">
      <c r="A192" s="138"/>
      <c r="B192" s="138"/>
      <c r="C192" s="11" t="s">
        <v>177</v>
      </c>
      <c r="D192" s="12">
        <v>46339</v>
      </c>
      <c r="E192" s="13">
        <v>0.54166666666666663</v>
      </c>
      <c r="F192" s="14" t="s">
        <v>163</v>
      </c>
      <c r="G192" s="15" t="s">
        <v>116</v>
      </c>
      <c r="H192" s="25" t="s">
        <v>87</v>
      </c>
      <c r="I192" s="18"/>
    </row>
    <row r="193" spans="1:9" ht="14.25" customHeight="1" x14ac:dyDescent="0.25">
      <c r="A193" s="139"/>
      <c r="B193" s="139"/>
      <c r="C193" s="11" t="s">
        <v>178</v>
      </c>
      <c r="D193" s="12">
        <v>46339</v>
      </c>
      <c r="E193" s="13">
        <v>0.375</v>
      </c>
      <c r="F193" s="14" t="s">
        <v>73</v>
      </c>
      <c r="G193" s="15" t="s">
        <v>116</v>
      </c>
      <c r="H193" s="25" t="s">
        <v>106</v>
      </c>
      <c r="I193" s="92"/>
    </row>
    <row r="194" spans="1:9" ht="14.25" customHeight="1" x14ac:dyDescent="0.25">
      <c r="A194" s="90"/>
      <c r="B194" s="90"/>
      <c r="C194" s="34"/>
      <c r="D194" s="43"/>
      <c r="E194" s="129"/>
      <c r="F194" s="91"/>
      <c r="G194" s="34"/>
      <c r="H194" s="34"/>
      <c r="I194" s="34"/>
    </row>
    <row r="195" spans="1:9" ht="21" customHeight="1" x14ac:dyDescent="0.25">
      <c r="A195" s="157" t="s">
        <v>179</v>
      </c>
      <c r="B195" s="147" t="s">
        <v>2</v>
      </c>
      <c r="C195" s="93" t="s">
        <v>3</v>
      </c>
      <c r="D195" s="93" t="s">
        <v>4</v>
      </c>
      <c r="E195" s="93" t="s">
        <v>5</v>
      </c>
      <c r="F195" s="93" t="s">
        <v>6</v>
      </c>
      <c r="G195" s="93" t="s">
        <v>7</v>
      </c>
      <c r="H195" s="93" t="s">
        <v>8</v>
      </c>
      <c r="I195" s="38"/>
    </row>
    <row r="196" spans="1:9" ht="14.25" customHeight="1" x14ac:dyDescent="0.25">
      <c r="A196" s="138"/>
      <c r="B196" s="138"/>
      <c r="C196" s="4" t="s">
        <v>9</v>
      </c>
      <c r="D196" s="5">
        <v>46338</v>
      </c>
      <c r="E196" s="6">
        <v>0.41666666666666669</v>
      </c>
      <c r="F196" s="7" t="s">
        <v>10</v>
      </c>
      <c r="G196" s="94"/>
      <c r="H196" s="9"/>
      <c r="I196" s="9"/>
    </row>
    <row r="197" spans="1:9" ht="15" customHeight="1" x14ac:dyDescent="0.25">
      <c r="A197" s="138"/>
      <c r="B197" s="138"/>
      <c r="C197" s="87" t="s">
        <v>180</v>
      </c>
      <c r="D197" s="12">
        <v>46335</v>
      </c>
      <c r="E197" s="13">
        <v>0.375</v>
      </c>
      <c r="F197" s="95" t="s">
        <v>64</v>
      </c>
      <c r="G197" s="15" t="s">
        <v>22</v>
      </c>
      <c r="H197" s="16"/>
      <c r="I197" s="9"/>
    </row>
    <row r="198" spans="1:9" ht="14.25" customHeight="1" x14ac:dyDescent="0.25">
      <c r="A198" s="138"/>
      <c r="B198" s="138"/>
      <c r="C198" s="87" t="s">
        <v>181</v>
      </c>
      <c r="D198" s="12">
        <v>46339</v>
      </c>
      <c r="E198" s="13">
        <v>0.54166666666666663</v>
      </c>
      <c r="F198" s="95" t="s">
        <v>146</v>
      </c>
      <c r="G198" s="96" t="s">
        <v>182</v>
      </c>
      <c r="H198" s="17"/>
      <c r="I198" s="69"/>
    </row>
    <row r="199" spans="1:9" ht="14.25" customHeight="1" x14ac:dyDescent="0.25">
      <c r="A199" s="138"/>
      <c r="B199" s="138"/>
      <c r="C199" s="86" t="s">
        <v>16</v>
      </c>
      <c r="D199" s="12">
        <v>46336</v>
      </c>
      <c r="E199" s="13">
        <v>0.45833333333333331</v>
      </c>
      <c r="F199" s="95" t="s">
        <v>146</v>
      </c>
      <c r="G199" s="15" t="s">
        <v>17</v>
      </c>
      <c r="H199" s="17"/>
      <c r="I199" s="69"/>
    </row>
    <row r="200" spans="1:9" ht="15" customHeight="1" x14ac:dyDescent="0.25">
      <c r="A200" s="138"/>
      <c r="B200" s="138"/>
      <c r="C200" s="87" t="s">
        <v>183</v>
      </c>
      <c r="D200" s="12">
        <v>46336</v>
      </c>
      <c r="E200" s="13">
        <v>0.54166666666666663</v>
      </c>
      <c r="F200" s="95" t="s">
        <v>146</v>
      </c>
      <c r="G200" s="96" t="s">
        <v>182</v>
      </c>
      <c r="H200" s="17"/>
      <c r="I200" s="69"/>
    </row>
    <row r="201" spans="1:9" ht="14.25" customHeight="1" x14ac:dyDescent="0.25">
      <c r="A201" s="138"/>
      <c r="B201" s="138"/>
      <c r="C201" s="11" t="s">
        <v>184</v>
      </c>
      <c r="D201" s="97">
        <v>46337</v>
      </c>
      <c r="E201" s="6">
        <v>0.41666666666666669</v>
      </c>
      <c r="F201" s="48" t="s">
        <v>146</v>
      </c>
      <c r="G201" s="15" t="s">
        <v>182</v>
      </c>
      <c r="H201" s="17"/>
      <c r="I201" s="69"/>
    </row>
    <row r="202" spans="1:9" ht="14.25" customHeight="1" x14ac:dyDescent="0.25">
      <c r="A202" s="138"/>
      <c r="B202" s="138"/>
      <c r="C202" s="87" t="s">
        <v>185</v>
      </c>
      <c r="D202" s="12">
        <v>46337</v>
      </c>
      <c r="E202" s="13">
        <v>0.54166666666666663</v>
      </c>
      <c r="F202" s="95" t="s">
        <v>146</v>
      </c>
      <c r="G202" s="96" t="s">
        <v>117</v>
      </c>
      <c r="H202" s="17"/>
      <c r="I202" s="69"/>
    </row>
    <row r="203" spans="1:9" ht="14.25" customHeight="1" x14ac:dyDescent="0.25">
      <c r="A203" s="138"/>
      <c r="B203" s="138"/>
      <c r="C203" s="87" t="s">
        <v>186</v>
      </c>
      <c r="D203" s="12">
        <v>46335</v>
      </c>
      <c r="E203" s="13">
        <v>0.45833333333333331</v>
      </c>
      <c r="F203" s="95" t="s">
        <v>12</v>
      </c>
      <c r="G203" s="15" t="s">
        <v>22</v>
      </c>
      <c r="H203" s="16"/>
      <c r="I203" s="69"/>
    </row>
    <row r="204" spans="1:9" ht="14.25" customHeight="1" x14ac:dyDescent="0.25">
      <c r="A204" s="139"/>
      <c r="B204" s="139"/>
      <c r="C204" s="87" t="s">
        <v>82</v>
      </c>
      <c r="D204" s="12">
        <v>46339</v>
      </c>
      <c r="E204" s="13">
        <v>0.625</v>
      </c>
      <c r="F204" s="95" t="s">
        <v>146</v>
      </c>
      <c r="G204" s="96" t="s">
        <v>182</v>
      </c>
      <c r="H204" s="17"/>
      <c r="I204" s="34"/>
    </row>
    <row r="205" spans="1:9" ht="15.75" customHeight="1" x14ac:dyDescent="0.25">
      <c r="A205" s="157" t="s">
        <v>187</v>
      </c>
      <c r="B205" s="147" t="s">
        <v>28</v>
      </c>
      <c r="C205" s="93" t="s">
        <v>3</v>
      </c>
      <c r="D205" s="93" t="s">
        <v>4</v>
      </c>
      <c r="E205" s="93" t="s">
        <v>5</v>
      </c>
      <c r="F205" s="93" t="s">
        <v>6</v>
      </c>
      <c r="G205" s="93" t="s">
        <v>7</v>
      </c>
      <c r="H205" s="93" t="s">
        <v>8</v>
      </c>
      <c r="I205" s="38"/>
    </row>
    <row r="206" spans="1:9" ht="15.75" customHeight="1" x14ac:dyDescent="0.25">
      <c r="A206" s="138"/>
      <c r="B206" s="138"/>
      <c r="C206" s="87" t="s">
        <v>188</v>
      </c>
      <c r="D206" s="12">
        <v>46335</v>
      </c>
      <c r="E206" s="13">
        <v>0.41666666666666669</v>
      </c>
      <c r="F206" s="95" t="s">
        <v>146</v>
      </c>
      <c r="G206" s="96" t="s">
        <v>117</v>
      </c>
      <c r="H206" s="17"/>
      <c r="I206" s="38"/>
    </row>
    <row r="207" spans="1:9" ht="14.25" customHeight="1" x14ac:dyDescent="0.25">
      <c r="A207" s="138"/>
      <c r="B207" s="138"/>
      <c r="C207" s="98" t="s">
        <v>189</v>
      </c>
      <c r="D207" s="12">
        <v>46335</v>
      </c>
      <c r="E207" s="13">
        <v>0.54166666666666663</v>
      </c>
      <c r="F207" s="95" t="s">
        <v>146</v>
      </c>
      <c r="G207" s="96" t="s">
        <v>117</v>
      </c>
      <c r="H207" s="17"/>
      <c r="I207" s="9"/>
    </row>
    <row r="208" spans="1:9" ht="14.25" customHeight="1" x14ac:dyDescent="0.25">
      <c r="A208" s="138"/>
      <c r="B208" s="138"/>
      <c r="C208" s="87" t="s">
        <v>190</v>
      </c>
      <c r="D208" s="12">
        <v>46336</v>
      </c>
      <c r="E208" s="13">
        <v>0.41666666666666669</v>
      </c>
      <c r="F208" s="95" t="s">
        <v>146</v>
      </c>
      <c r="G208" s="96" t="s">
        <v>182</v>
      </c>
      <c r="H208" s="17"/>
      <c r="I208" s="99"/>
    </row>
    <row r="209" spans="1:11" ht="14.25" customHeight="1" x14ac:dyDescent="0.25">
      <c r="A209" s="138"/>
      <c r="B209" s="138"/>
      <c r="C209" s="87" t="s">
        <v>191</v>
      </c>
      <c r="D209" s="12">
        <v>46337</v>
      </c>
      <c r="E209" s="13">
        <v>0.58333333333333337</v>
      </c>
      <c r="F209" s="95" t="s">
        <v>146</v>
      </c>
      <c r="G209" s="15" t="s">
        <v>22</v>
      </c>
      <c r="H209" s="16"/>
      <c r="I209" s="9"/>
    </row>
    <row r="210" spans="1:11" ht="14.25" customHeight="1" x14ac:dyDescent="0.25">
      <c r="A210" s="138"/>
      <c r="B210" s="138"/>
      <c r="C210" s="87" t="s">
        <v>192</v>
      </c>
      <c r="D210" s="12">
        <v>46337</v>
      </c>
      <c r="E210" s="13">
        <v>0.41666666666666669</v>
      </c>
      <c r="F210" s="95" t="s">
        <v>146</v>
      </c>
      <c r="G210" s="96" t="s">
        <v>117</v>
      </c>
      <c r="H210" s="17"/>
      <c r="I210" s="9"/>
    </row>
    <row r="211" spans="1:11" ht="27" customHeight="1" x14ac:dyDescent="0.25">
      <c r="A211" s="138"/>
      <c r="B211" s="138"/>
      <c r="C211" s="87" t="s">
        <v>193</v>
      </c>
      <c r="D211" s="5">
        <v>46339</v>
      </c>
      <c r="E211" s="6">
        <v>0.54166666666666663</v>
      </c>
      <c r="F211" s="48" t="s">
        <v>146</v>
      </c>
      <c r="G211" s="96" t="s">
        <v>106</v>
      </c>
      <c r="H211" s="17"/>
      <c r="I211" s="69"/>
    </row>
    <row r="212" spans="1:11" ht="14.25" customHeight="1" x14ac:dyDescent="0.25">
      <c r="A212" s="138"/>
      <c r="B212" s="138"/>
      <c r="C212" s="87" t="s">
        <v>194</v>
      </c>
      <c r="D212" s="12">
        <v>46338</v>
      </c>
      <c r="E212" s="13">
        <v>0.58333333333333337</v>
      </c>
      <c r="F212" s="95" t="s">
        <v>146</v>
      </c>
      <c r="G212" s="96" t="s">
        <v>15</v>
      </c>
      <c r="H212" s="17"/>
      <c r="I212" s="9"/>
    </row>
    <row r="213" spans="1:11" ht="14.25" customHeight="1" x14ac:dyDescent="0.25">
      <c r="A213" s="138"/>
      <c r="B213" s="138"/>
      <c r="C213" s="87" t="s">
        <v>195</v>
      </c>
      <c r="D213" s="12">
        <v>46336</v>
      </c>
      <c r="E213" s="13">
        <v>0.66666666666666663</v>
      </c>
      <c r="F213" s="95" t="s">
        <v>64</v>
      </c>
      <c r="G213" s="100" t="s">
        <v>22</v>
      </c>
      <c r="H213" s="34"/>
      <c r="I213" s="69"/>
    </row>
    <row r="214" spans="1:11" ht="14.25" customHeight="1" x14ac:dyDescent="0.25">
      <c r="A214" s="139"/>
      <c r="B214" s="139"/>
      <c r="C214" s="98"/>
      <c r="D214" s="12"/>
      <c r="E214" s="13"/>
      <c r="F214" s="95"/>
      <c r="G214" s="15"/>
      <c r="H214" s="16"/>
      <c r="I214" s="101"/>
    </row>
    <row r="215" spans="1:11" ht="14.25" customHeight="1" x14ac:dyDescent="0.25">
      <c r="A215" s="137" t="s">
        <v>196</v>
      </c>
      <c r="B215" s="144" t="s">
        <v>197</v>
      </c>
      <c r="C215" s="102" t="s">
        <v>3</v>
      </c>
      <c r="D215" s="133" t="s">
        <v>4</v>
      </c>
      <c r="E215" s="102" t="s">
        <v>5</v>
      </c>
      <c r="F215" s="102" t="s">
        <v>6</v>
      </c>
      <c r="G215" s="103" t="s">
        <v>7</v>
      </c>
      <c r="H215" s="104" t="s">
        <v>8</v>
      </c>
      <c r="I215" s="104" t="s">
        <v>8</v>
      </c>
      <c r="J215" s="104" t="s">
        <v>8</v>
      </c>
      <c r="K215" s="104" t="s">
        <v>8</v>
      </c>
    </row>
    <row r="216" spans="1:11" ht="14.25" customHeight="1" x14ac:dyDescent="0.25">
      <c r="A216" s="138"/>
      <c r="B216" s="138"/>
      <c r="C216" s="105" t="s">
        <v>198</v>
      </c>
      <c r="D216" s="5">
        <v>46338</v>
      </c>
      <c r="E216" s="6">
        <v>0.41666666666666669</v>
      </c>
      <c r="F216" s="7" t="s">
        <v>10</v>
      </c>
      <c r="G216" s="106"/>
      <c r="H216" s="34"/>
      <c r="I216" s="34"/>
    </row>
    <row r="217" spans="1:11" ht="15" customHeight="1" x14ac:dyDescent="0.25">
      <c r="A217" s="138"/>
      <c r="B217" s="138"/>
      <c r="C217" s="107" t="s">
        <v>199</v>
      </c>
      <c r="D217" s="12">
        <v>46335</v>
      </c>
      <c r="E217" s="13">
        <v>0.41666666666666669</v>
      </c>
      <c r="F217" s="14" t="s">
        <v>45</v>
      </c>
      <c r="G217" s="88" t="s">
        <v>200</v>
      </c>
      <c r="H217" s="92"/>
      <c r="I217" s="34"/>
    </row>
    <row r="218" spans="1:11" ht="15" customHeight="1" x14ac:dyDescent="0.25">
      <c r="A218" s="138"/>
      <c r="B218" s="138"/>
      <c r="C218" s="108" t="s">
        <v>201</v>
      </c>
      <c r="D218" s="12">
        <v>46335</v>
      </c>
      <c r="E218" s="13">
        <v>0.58333333333333337</v>
      </c>
      <c r="F218" s="14" t="s">
        <v>45</v>
      </c>
      <c r="G218" s="88" t="s">
        <v>84</v>
      </c>
      <c r="H218" s="92"/>
      <c r="I218" s="109"/>
    </row>
    <row r="219" spans="1:11" ht="15" customHeight="1" x14ac:dyDescent="0.25">
      <c r="A219" s="138"/>
      <c r="B219" s="138"/>
      <c r="C219" s="108" t="s">
        <v>202</v>
      </c>
      <c r="D219" s="12">
        <v>46336</v>
      </c>
      <c r="E219" s="13">
        <v>0.41666666666666669</v>
      </c>
      <c r="F219" s="14" t="s">
        <v>45</v>
      </c>
      <c r="G219" s="88" t="s">
        <v>84</v>
      </c>
      <c r="H219" s="92"/>
      <c r="I219" s="109"/>
    </row>
    <row r="220" spans="1:11" ht="14.25" customHeight="1" x14ac:dyDescent="0.25">
      <c r="A220" s="138"/>
      <c r="B220" s="138"/>
      <c r="C220" s="108" t="s">
        <v>203</v>
      </c>
      <c r="D220" s="12">
        <v>46336</v>
      </c>
      <c r="E220" s="13">
        <v>0.58333333333333337</v>
      </c>
      <c r="F220" s="14" t="s">
        <v>45</v>
      </c>
      <c r="G220" s="88" t="s">
        <v>200</v>
      </c>
      <c r="H220" s="92"/>
      <c r="I220" s="92"/>
    </row>
    <row r="221" spans="1:11" ht="14.25" customHeight="1" x14ac:dyDescent="0.25">
      <c r="A221" s="138"/>
      <c r="B221" s="138"/>
      <c r="C221" s="108" t="s">
        <v>204</v>
      </c>
      <c r="D221" s="12">
        <v>46337</v>
      </c>
      <c r="E221" s="13">
        <v>0.41666666666666669</v>
      </c>
      <c r="F221" s="14" t="s">
        <v>45</v>
      </c>
      <c r="G221" s="88" t="s">
        <v>84</v>
      </c>
      <c r="H221" s="92"/>
      <c r="I221" s="109"/>
    </row>
    <row r="222" spans="1:11" ht="14.25" customHeight="1" x14ac:dyDescent="0.25">
      <c r="A222" s="138"/>
      <c r="B222" s="138"/>
      <c r="C222" s="108" t="s">
        <v>205</v>
      </c>
      <c r="D222" s="12">
        <v>46337</v>
      </c>
      <c r="E222" s="13">
        <v>0.58333333333333337</v>
      </c>
      <c r="F222" s="14" t="s">
        <v>45</v>
      </c>
      <c r="G222" s="88" t="s">
        <v>74</v>
      </c>
      <c r="H222" s="92"/>
      <c r="I222" s="109"/>
      <c r="K222" s="109"/>
    </row>
    <row r="223" spans="1:11" ht="14.25" customHeight="1" x14ac:dyDescent="0.25">
      <c r="A223" s="138"/>
      <c r="B223" s="138"/>
      <c r="C223" s="108" t="s">
        <v>206</v>
      </c>
      <c r="D223" s="12">
        <v>46339</v>
      </c>
      <c r="E223" s="13">
        <v>0.41666666666666669</v>
      </c>
      <c r="F223" s="14" t="s">
        <v>45</v>
      </c>
      <c r="G223" s="88" t="s">
        <v>200</v>
      </c>
      <c r="H223" s="92"/>
      <c r="I223" s="17"/>
    </row>
    <row r="224" spans="1:11" ht="14.25" customHeight="1" x14ac:dyDescent="0.25">
      <c r="A224" s="138"/>
      <c r="B224" s="138"/>
      <c r="C224" s="108" t="s">
        <v>207</v>
      </c>
      <c r="D224" s="12">
        <v>46339</v>
      </c>
      <c r="E224" s="13">
        <v>0.58333333333333337</v>
      </c>
      <c r="F224" s="14" t="s">
        <v>45</v>
      </c>
      <c r="G224" s="88" t="s">
        <v>85</v>
      </c>
      <c r="H224" s="92"/>
      <c r="I224" s="92"/>
    </row>
    <row r="225" spans="1:9" ht="15" customHeight="1" x14ac:dyDescent="0.25">
      <c r="A225" s="139"/>
      <c r="B225" s="139"/>
      <c r="C225" s="11" t="s">
        <v>165</v>
      </c>
      <c r="D225" s="5">
        <v>46338</v>
      </c>
      <c r="E225" s="6">
        <v>0.625</v>
      </c>
      <c r="F225" s="48" t="s">
        <v>45</v>
      </c>
      <c r="G225" s="15" t="s">
        <v>116</v>
      </c>
      <c r="H225" s="17"/>
    </row>
    <row r="226" spans="1:9" ht="14.25" customHeight="1" x14ac:dyDescent="0.25">
      <c r="A226" s="137" t="s">
        <v>196</v>
      </c>
      <c r="B226" s="137" t="s">
        <v>28</v>
      </c>
      <c r="C226" s="110" t="s">
        <v>3</v>
      </c>
      <c r="D226" s="110" t="s">
        <v>4</v>
      </c>
      <c r="E226" s="110" t="s">
        <v>5</v>
      </c>
      <c r="F226" s="110" t="s">
        <v>6</v>
      </c>
      <c r="G226" s="104" t="s">
        <v>7</v>
      </c>
      <c r="H226" s="104" t="s">
        <v>8</v>
      </c>
      <c r="I226" s="104" t="s">
        <v>8</v>
      </c>
    </row>
    <row r="227" spans="1:9" ht="14.25" customHeight="1" x14ac:dyDescent="0.25">
      <c r="A227" s="138"/>
      <c r="B227" s="138"/>
      <c r="C227" s="108" t="s">
        <v>208</v>
      </c>
      <c r="D227" s="12">
        <v>46335</v>
      </c>
      <c r="E227" s="13">
        <v>0.375</v>
      </c>
      <c r="F227" s="14" t="s">
        <v>209</v>
      </c>
      <c r="G227" s="88" t="s">
        <v>84</v>
      </c>
      <c r="H227" s="89" t="s">
        <v>85</v>
      </c>
      <c r="I227" s="92"/>
    </row>
    <row r="228" spans="1:9" ht="14.25" customHeight="1" x14ac:dyDescent="0.25">
      <c r="A228" s="138"/>
      <c r="B228" s="138"/>
      <c r="C228" s="108" t="s">
        <v>210</v>
      </c>
      <c r="D228" s="12">
        <v>46335</v>
      </c>
      <c r="E228" s="13">
        <v>0.54166666666666663</v>
      </c>
      <c r="F228" s="14" t="s">
        <v>209</v>
      </c>
      <c r="G228" s="88" t="s">
        <v>84</v>
      </c>
      <c r="H228" s="89" t="s">
        <v>74</v>
      </c>
      <c r="I228" s="109"/>
    </row>
    <row r="229" spans="1:9" ht="14.25" customHeight="1" x14ac:dyDescent="0.25">
      <c r="A229" s="138"/>
      <c r="B229" s="138"/>
      <c r="C229" s="108" t="s">
        <v>211</v>
      </c>
      <c r="D229" s="12">
        <v>46336</v>
      </c>
      <c r="E229" s="13">
        <v>0.375</v>
      </c>
      <c r="F229" s="14" t="s">
        <v>209</v>
      </c>
      <c r="G229" s="111" t="s">
        <v>212</v>
      </c>
      <c r="H229" s="112" t="s">
        <v>74</v>
      </c>
      <c r="I229" s="92"/>
    </row>
    <row r="230" spans="1:9" ht="14.25" customHeight="1" x14ac:dyDescent="0.25">
      <c r="A230" s="138"/>
      <c r="B230" s="138"/>
      <c r="C230" s="108" t="s">
        <v>213</v>
      </c>
      <c r="D230" s="12">
        <v>46336</v>
      </c>
      <c r="E230" s="13">
        <v>0.54166666666666663</v>
      </c>
      <c r="F230" s="14" t="s">
        <v>209</v>
      </c>
      <c r="G230" s="111" t="s">
        <v>214</v>
      </c>
      <c r="H230" s="112" t="s">
        <v>84</v>
      </c>
      <c r="I230" s="17"/>
    </row>
    <row r="231" spans="1:9" ht="14.25" customHeight="1" x14ac:dyDescent="0.25">
      <c r="A231" s="138"/>
      <c r="B231" s="138"/>
      <c r="C231" s="108" t="s">
        <v>215</v>
      </c>
      <c r="D231" s="12">
        <v>46337</v>
      </c>
      <c r="E231" s="13">
        <v>0.375</v>
      </c>
      <c r="F231" s="14" t="s">
        <v>209</v>
      </c>
      <c r="G231" s="111" t="s">
        <v>85</v>
      </c>
      <c r="H231" s="112" t="s">
        <v>89</v>
      </c>
      <c r="I231" s="109"/>
    </row>
    <row r="232" spans="1:9" ht="14.25" customHeight="1" x14ac:dyDescent="0.25">
      <c r="A232" s="138"/>
      <c r="B232" s="138"/>
      <c r="C232" s="108" t="s">
        <v>216</v>
      </c>
      <c r="D232" s="5">
        <v>46337</v>
      </c>
      <c r="E232" s="6">
        <v>0.54166666666666663</v>
      </c>
      <c r="F232" s="48" t="s">
        <v>209</v>
      </c>
      <c r="G232" s="88" t="s">
        <v>74</v>
      </c>
      <c r="H232" s="89" t="s">
        <v>85</v>
      </c>
      <c r="I232" s="109"/>
    </row>
    <row r="233" spans="1:9" ht="14.25" customHeight="1" x14ac:dyDescent="0.25">
      <c r="A233" s="138"/>
      <c r="B233" s="138"/>
      <c r="C233" s="108" t="s">
        <v>217</v>
      </c>
      <c r="D233" s="5">
        <v>46338</v>
      </c>
      <c r="E233" s="6">
        <v>0.54166666666666663</v>
      </c>
      <c r="F233" s="48" t="s">
        <v>209</v>
      </c>
      <c r="G233" s="15" t="s">
        <v>87</v>
      </c>
      <c r="H233" s="25" t="s">
        <v>27</v>
      </c>
      <c r="I233" s="109"/>
    </row>
    <row r="234" spans="1:9" ht="14.25" customHeight="1" x14ac:dyDescent="0.25">
      <c r="A234" s="138"/>
      <c r="B234" s="138"/>
      <c r="C234" s="108" t="s">
        <v>218</v>
      </c>
      <c r="D234" s="12">
        <v>46339</v>
      </c>
      <c r="E234" s="13">
        <v>0.375</v>
      </c>
      <c r="F234" s="14" t="s">
        <v>209</v>
      </c>
      <c r="G234" s="88" t="s">
        <v>212</v>
      </c>
      <c r="H234" s="89" t="s">
        <v>89</v>
      </c>
      <c r="I234" s="92"/>
    </row>
    <row r="235" spans="1:9" ht="14.25" customHeight="1" x14ac:dyDescent="0.25">
      <c r="A235" s="139"/>
      <c r="B235" s="139"/>
      <c r="C235" s="108" t="s">
        <v>96</v>
      </c>
      <c r="D235" s="12">
        <v>46339</v>
      </c>
      <c r="E235" s="13">
        <v>0.54166666666666663</v>
      </c>
      <c r="F235" s="14" t="s">
        <v>209</v>
      </c>
      <c r="G235" s="111" t="s">
        <v>214</v>
      </c>
      <c r="H235" s="112" t="s">
        <v>89</v>
      </c>
      <c r="I235" s="92"/>
    </row>
    <row r="238" spans="1:9" ht="15.4" customHeight="1" x14ac:dyDescent="0.25">
      <c r="C238" s="113" t="s">
        <v>219</v>
      </c>
    </row>
    <row r="239" spans="1:9" x14ac:dyDescent="0.25">
      <c r="C239" s="114" t="s">
        <v>220</v>
      </c>
      <c r="D239" s="114" t="s">
        <v>221</v>
      </c>
      <c r="E239" s="114" t="s">
        <v>222</v>
      </c>
      <c r="F239" s="114" t="s">
        <v>223</v>
      </c>
    </row>
    <row r="240" spans="1:9" x14ac:dyDescent="0.25">
      <c r="C240" s="115" t="str">
        <f>'GÖZETMENLİK SAYILARI'!D3</f>
        <v>E.Bayar</v>
      </c>
      <c r="D240" s="116">
        <f>'GÖZETMENLİK SAYILARI'!E3</f>
        <v>5</v>
      </c>
      <c r="E240" s="116">
        <f>'GÖZETMENLİK SAYILARI'!F3</f>
        <v>4</v>
      </c>
      <c r="F240" s="116">
        <f>'GÖZETMENLİK SAYILARI'!G3</f>
        <v>9</v>
      </c>
    </row>
    <row r="241" spans="3:6" x14ac:dyDescent="0.25">
      <c r="C241" s="115" t="str">
        <f>'GÖZETMENLİK SAYILARI'!D4</f>
        <v>A. Civaş</v>
      </c>
      <c r="D241" s="116">
        <f>'GÖZETMENLİK SAYILARI'!E4</f>
        <v>4</v>
      </c>
      <c r="E241" s="116">
        <f>'GÖZETMENLİK SAYILARI'!F4</f>
        <v>5</v>
      </c>
      <c r="F241" s="116">
        <f>'GÖZETMENLİK SAYILARI'!G4</f>
        <v>9</v>
      </c>
    </row>
    <row r="242" spans="3:6" x14ac:dyDescent="0.25">
      <c r="C242" s="115" t="str">
        <f>'GÖZETMENLİK SAYILARI'!D5</f>
        <v>M.Ferah</v>
      </c>
      <c r="D242" s="116">
        <f>'GÖZETMENLİK SAYILARI'!E5</f>
        <v>4</v>
      </c>
      <c r="E242" s="116">
        <f>'GÖZETMENLİK SAYILARI'!F5</f>
        <v>4</v>
      </c>
      <c r="F242" s="116">
        <f>'GÖZETMENLİK SAYILARI'!G5</f>
        <v>8</v>
      </c>
    </row>
    <row r="243" spans="3:6" x14ac:dyDescent="0.25">
      <c r="C243" s="115" t="str">
        <f>'GÖZETMENLİK SAYILARI'!D6</f>
        <v>S. Bozarslan</v>
      </c>
      <c r="D243" s="116">
        <f>'GÖZETMENLİK SAYILARI'!E6</f>
        <v>2</v>
      </c>
      <c r="E243" s="116">
        <f>'GÖZETMENLİK SAYILARI'!F6</f>
        <v>6</v>
      </c>
      <c r="F243" s="116">
        <f>'GÖZETMENLİK SAYILARI'!G6</f>
        <v>8</v>
      </c>
    </row>
    <row r="244" spans="3:6" x14ac:dyDescent="0.25">
      <c r="C244" s="115" t="str">
        <f>'GÖZETMENLİK SAYILARI'!D7</f>
        <v>S. Bulan</v>
      </c>
      <c r="D244" s="116">
        <f>'GÖZETMENLİK SAYILARI'!E7</f>
        <v>5</v>
      </c>
      <c r="E244" s="116">
        <f>'GÖZETMENLİK SAYILARI'!F7</f>
        <v>4</v>
      </c>
      <c r="F244" s="116">
        <f>'GÖZETMENLİK SAYILARI'!G7</f>
        <v>9</v>
      </c>
    </row>
    <row r="245" spans="3:6" x14ac:dyDescent="0.25">
      <c r="C245" s="115" t="str">
        <f>'GÖZETMENLİK SAYILARI'!D8</f>
        <v>D. Atalay</v>
      </c>
      <c r="D245" s="116">
        <f>'GÖZETMENLİK SAYILARI'!E8</f>
        <v>2</v>
      </c>
      <c r="E245" s="116">
        <f>'GÖZETMENLİK SAYILARI'!F8</f>
        <v>0</v>
      </c>
      <c r="F245" s="116">
        <f>'GÖZETMENLİK SAYILARI'!G8</f>
        <v>2</v>
      </c>
    </row>
    <row r="246" spans="3:6" x14ac:dyDescent="0.25">
      <c r="C246" s="115" t="str">
        <f>'GÖZETMENLİK SAYILARI'!D9</f>
        <v>E. Taner</v>
      </c>
      <c r="D246" s="116">
        <f>'GÖZETMENLİK SAYILARI'!E9</f>
        <v>4</v>
      </c>
      <c r="E246" s="116">
        <f>'GÖZETMENLİK SAYILARI'!F9</f>
        <v>4</v>
      </c>
      <c r="F246" s="116">
        <f>'GÖZETMENLİK SAYILARI'!G9</f>
        <v>8</v>
      </c>
    </row>
    <row r="247" spans="3:6" x14ac:dyDescent="0.25">
      <c r="C247" s="115" t="str">
        <f>'GÖZETMENLİK SAYILARI'!D10</f>
        <v>A.Furkan</v>
      </c>
      <c r="D247" s="116">
        <f>'GÖZETMENLİK SAYILARI'!E10</f>
        <v>8</v>
      </c>
      <c r="E247" s="116">
        <f>'GÖZETMENLİK SAYILARI'!F10</f>
        <v>1</v>
      </c>
      <c r="F247" s="116">
        <f>'GÖZETMENLİK SAYILARI'!G10</f>
        <v>9</v>
      </c>
    </row>
    <row r="248" spans="3:6" x14ac:dyDescent="0.25">
      <c r="C248" s="115" t="str">
        <f>'GÖZETMENLİK SAYILARI'!D11</f>
        <v>İ.Atış</v>
      </c>
      <c r="D248" s="116">
        <f>'GÖZETMENLİK SAYILARI'!E11</f>
        <v>5</v>
      </c>
      <c r="E248" s="116">
        <f>'GÖZETMENLİK SAYILARI'!F11</f>
        <v>4</v>
      </c>
      <c r="F248" s="116">
        <f>'GÖZETMENLİK SAYILARI'!G11</f>
        <v>9</v>
      </c>
    </row>
    <row r="249" spans="3:6" x14ac:dyDescent="0.25">
      <c r="C249" s="115" t="str">
        <f>'GÖZETMENLİK SAYILARI'!D12</f>
        <v>G. Yerlikaya</v>
      </c>
      <c r="D249" s="116">
        <f>'GÖZETMENLİK SAYILARI'!E12</f>
        <v>8</v>
      </c>
      <c r="E249" s="116">
        <f>'GÖZETMENLİK SAYILARI'!F12</f>
        <v>1</v>
      </c>
      <c r="F249" s="116">
        <f>'GÖZETMENLİK SAYILARI'!G12</f>
        <v>9</v>
      </c>
    </row>
    <row r="250" spans="3:6" x14ac:dyDescent="0.25">
      <c r="C250" s="115" t="str">
        <f>'GÖZETMENLİK SAYILARI'!D13</f>
        <v>N.B.Usta</v>
      </c>
      <c r="D250" s="116">
        <f>'GÖZETMENLİK SAYILARI'!E13</f>
        <v>4</v>
      </c>
      <c r="E250" s="116">
        <f>'GÖZETMENLİK SAYILARI'!F13</f>
        <v>4</v>
      </c>
      <c r="F250" s="116">
        <f>'GÖZETMENLİK SAYILARI'!G13</f>
        <v>8</v>
      </c>
    </row>
    <row r="251" spans="3:6" x14ac:dyDescent="0.25">
      <c r="C251" s="115" t="str">
        <f>'GÖZETMENLİK SAYILARI'!D14</f>
        <v>S. Ö. Özbakır</v>
      </c>
      <c r="D251" s="116">
        <f>'GÖZETMENLİK SAYILARI'!E14</f>
        <v>2</v>
      </c>
      <c r="E251" s="116">
        <f>'GÖZETMENLİK SAYILARI'!F14</f>
        <v>6</v>
      </c>
      <c r="F251" s="116">
        <f>'GÖZETMENLİK SAYILARI'!G14</f>
        <v>8</v>
      </c>
    </row>
    <row r="252" spans="3:6" x14ac:dyDescent="0.25">
      <c r="C252" s="115" t="str">
        <f>'GÖZETMENLİK SAYILARI'!D15</f>
        <v>H. Karadağ</v>
      </c>
      <c r="D252" s="116">
        <f>'GÖZETMENLİK SAYILARI'!E15</f>
        <v>4</v>
      </c>
      <c r="E252" s="116">
        <f>'GÖZETMENLİK SAYILARI'!F15</f>
        <v>4</v>
      </c>
      <c r="F252" s="116">
        <f>'GÖZETMENLİK SAYILARI'!G15</f>
        <v>8</v>
      </c>
    </row>
    <row r="253" spans="3:6" x14ac:dyDescent="0.25">
      <c r="C253" s="115" t="str">
        <f>'GÖZETMENLİK SAYILARI'!D16</f>
        <v>A.Yanardağ</v>
      </c>
      <c r="D253" s="116">
        <f>'GÖZETMENLİK SAYILARI'!E16</f>
        <v>7</v>
      </c>
      <c r="E253" s="116">
        <f>'GÖZETMENLİK SAYILARI'!F16</f>
        <v>2</v>
      </c>
      <c r="F253" s="116">
        <f>'GÖZETMENLİK SAYILARI'!G16</f>
        <v>9</v>
      </c>
    </row>
    <row r="254" spans="3:6" x14ac:dyDescent="0.25">
      <c r="C254" s="115" t="str">
        <f>'GÖZETMENLİK SAYILARI'!D17</f>
        <v>R. Acemioğlu Dokcu</v>
      </c>
      <c r="D254" s="116">
        <f>'GÖZETMENLİK SAYILARI'!E17</f>
        <v>5</v>
      </c>
      <c r="E254" s="116">
        <f>'GÖZETMENLİK SAYILARI'!F17</f>
        <v>3</v>
      </c>
      <c r="F254" s="116">
        <f>'GÖZETMENLİK SAYILARI'!G17</f>
        <v>8</v>
      </c>
    </row>
    <row r="255" spans="3:6" x14ac:dyDescent="0.25">
      <c r="C255" s="115" t="str">
        <f>'GÖZETMENLİK SAYILARI'!D18</f>
        <v>S. Türkan</v>
      </c>
      <c r="D255" s="116">
        <f>'GÖZETMENLİK SAYILARI'!E18</f>
        <v>3</v>
      </c>
      <c r="E255" s="116">
        <f>'GÖZETMENLİK SAYILARI'!F18</f>
        <v>5</v>
      </c>
      <c r="F255" s="116">
        <f>'GÖZETMENLİK SAYILARI'!G18</f>
        <v>8</v>
      </c>
    </row>
    <row r="256" spans="3:6" x14ac:dyDescent="0.25">
      <c r="C256" s="115" t="str">
        <f>'GÖZETMENLİK SAYILARI'!D19</f>
        <v>A.Parim</v>
      </c>
      <c r="D256" s="116">
        <f>'GÖZETMENLİK SAYILARI'!E19</f>
        <v>5</v>
      </c>
      <c r="E256" s="116">
        <f>'GÖZETMENLİK SAYILARI'!F19</f>
        <v>4</v>
      </c>
      <c r="F256" s="116">
        <f>'GÖZETMENLİK SAYILARI'!G19</f>
        <v>9</v>
      </c>
    </row>
    <row r="257" spans="3:6" x14ac:dyDescent="0.25">
      <c r="C257" s="115" t="str">
        <f>'GÖZETMENLİK SAYILARI'!D20</f>
        <v>N. Sakir</v>
      </c>
      <c r="D257" s="116">
        <f>'GÖZETMENLİK SAYILARI'!E20</f>
        <v>6</v>
      </c>
      <c r="E257" s="116">
        <f>'GÖZETMENLİK SAYILARI'!F20</f>
        <v>3</v>
      </c>
      <c r="F257" s="116">
        <f>'GÖZETMENLİK SAYILARI'!G20</f>
        <v>9</v>
      </c>
    </row>
    <row r="258" spans="3:6" x14ac:dyDescent="0.25">
      <c r="C258" s="115" t="str">
        <f>'GÖZETMENLİK SAYILARI'!D21</f>
        <v>A. Kır</v>
      </c>
      <c r="D258" s="116">
        <f>'GÖZETMENLİK SAYILARI'!E21</f>
        <v>9</v>
      </c>
      <c r="E258" s="116">
        <f>'GÖZETMENLİK SAYILARI'!F21</f>
        <v>0</v>
      </c>
      <c r="F258" s="116">
        <f>'GÖZETMENLİK SAYILARI'!G21</f>
        <v>9</v>
      </c>
    </row>
    <row r="259" spans="3:6" x14ac:dyDescent="0.25">
      <c r="C259" s="115" t="str">
        <f>'GÖZETMENLİK SAYILARI'!D22</f>
        <v>R. Altay</v>
      </c>
      <c r="D259" s="116">
        <f>'GÖZETMENLİK SAYILARI'!E22</f>
        <v>5</v>
      </c>
      <c r="E259" s="116">
        <f>'GÖZETMENLİK SAYILARI'!F22</f>
        <v>3</v>
      </c>
      <c r="F259" s="116">
        <f>'GÖZETMENLİK SAYILARI'!G22</f>
        <v>8</v>
      </c>
    </row>
    <row r="260" spans="3:6" x14ac:dyDescent="0.25">
      <c r="C260" s="115" t="str">
        <f>'GÖZETMENLİK SAYILARI'!D23</f>
        <v>A.Yiğit</v>
      </c>
      <c r="D260" s="116">
        <f>'GÖZETMENLİK SAYILARI'!E23</f>
        <v>9</v>
      </c>
      <c r="E260" s="116">
        <f>'GÖZETMENLİK SAYILARI'!F23</f>
        <v>0</v>
      </c>
      <c r="F260" s="116">
        <f>'GÖZETMENLİK SAYILARI'!G23</f>
        <v>9</v>
      </c>
    </row>
    <row r="261" spans="3:6" x14ac:dyDescent="0.25">
      <c r="C261" s="115" t="str">
        <f>'GÖZETMENLİK SAYILARI'!D24</f>
        <v>H. Bakar</v>
      </c>
      <c r="D261" s="116">
        <f>'GÖZETMENLİK SAYILARI'!E24</f>
        <v>3</v>
      </c>
      <c r="E261" s="116">
        <f>'GÖZETMENLİK SAYILARI'!F24</f>
        <v>4</v>
      </c>
      <c r="F261" s="116">
        <f>'GÖZETMENLİK SAYILARI'!G24</f>
        <v>7</v>
      </c>
    </row>
    <row r="262" spans="3:6" x14ac:dyDescent="0.25">
      <c r="C262" s="115" t="str">
        <f>'GÖZETMENLİK SAYILARI'!D25</f>
        <v>H. Çayalan</v>
      </c>
      <c r="D262" s="116">
        <f>'GÖZETMENLİK SAYILARI'!E25</f>
        <v>1</v>
      </c>
      <c r="E262" s="116">
        <f>'GÖZETMENLİK SAYILARI'!F25</f>
        <v>5</v>
      </c>
      <c r="F262" s="116">
        <f>'GÖZETMENLİK SAYILARI'!G25</f>
        <v>6</v>
      </c>
    </row>
    <row r="263" spans="3:6" x14ac:dyDescent="0.25">
      <c r="C263" s="115" t="str">
        <f>'GÖZETMENLİK SAYILARI'!D26</f>
        <v>S. Yalçın</v>
      </c>
      <c r="D263" s="116">
        <f>'GÖZETMENLİK SAYILARI'!E26</f>
        <v>5</v>
      </c>
      <c r="E263" s="116">
        <f>'GÖZETMENLİK SAYILARI'!F26</f>
        <v>0</v>
      </c>
      <c r="F263" s="116">
        <f>'GÖZETMENLİK SAYILARI'!G26</f>
        <v>5</v>
      </c>
    </row>
    <row r="264" spans="3:6" x14ac:dyDescent="0.25">
      <c r="C264" s="115" t="str">
        <f>'GÖZETMENLİK SAYILARI'!D27</f>
        <v>M. H. Çalımlı</v>
      </c>
      <c r="D264" s="116">
        <f>'GÖZETMENLİK SAYILARI'!E27</f>
        <v>3</v>
      </c>
      <c r="E264" s="116">
        <f>'GÖZETMENLİK SAYILARI'!F27</f>
        <v>0</v>
      </c>
      <c r="F264" s="116">
        <f>'GÖZETMENLİK SAYILARI'!G27</f>
        <v>3</v>
      </c>
    </row>
    <row r="265" spans="3:6" x14ac:dyDescent="0.25">
      <c r="C265" s="115" t="str">
        <f>'GÖZETMENLİK SAYILARI'!D28</f>
        <v>F.Ertaş</v>
      </c>
      <c r="D265" s="116">
        <f>'GÖZETMENLİK SAYILARI'!E28</f>
        <v>2</v>
      </c>
      <c r="E265" s="116">
        <f>'GÖZETMENLİK SAYILARI'!F28</f>
        <v>0</v>
      </c>
      <c r="F265" s="116">
        <f>'GÖZETMENLİK SAYILARI'!G28</f>
        <v>2</v>
      </c>
    </row>
    <row r="266" spans="3:6" x14ac:dyDescent="0.25">
      <c r="C266" s="115" t="str">
        <f>'GÖZETMENLİK SAYILARI'!D29</f>
        <v>G.Koçak</v>
      </c>
      <c r="D266" s="116">
        <f>'GÖZETMENLİK SAYILARI'!E29</f>
        <v>6</v>
      </c>
      <c r="E266" s="116">
        <f>'GÖZETMENLİK SAYILARI'!F29</f>
        <v>1</v>
      </c>
      <c r="F266" s="116">
        <f>'GÖZETMENLİK SAYILARI'!G29</f>
        <v>7</v>
      </c>
    </row>
    <row r="267" spans="3:6" x14ac:dyDescent="0.25">
      <c r="C267" s="115" t="str">
        <f>'GÖZETMENLİK SAYILARI'!D30</f>
        <v>Ş.Kızıltepe</v>
      </c>
      <c r="D267" s="116">
        <f>'GÖZETMENLİK SAYILARI'!E30</f>
        <v>2</v>
      </c>
      <c r="E267" s="116">
        <f>'GÖZETMENLİK SAYILARI'!F30</f>
        <v>5</v>
      </c>
      <c r="F267" s="116">
        <f>'GÖZETMENLİK SAYILARI'!G30</f>
        <v>7</v>
      </c>
    </row>
    <row r="268" spans="3:6" x14ac:dyDescent="0.25">
      <c r="C268" s="115" t="str">
        <f>'GÖZETMENLİK SAYILARI'!D31</f>
        <v>A.Akgün</v>
      </c>
      <c r="D268" s="116">
        <f>'GÖZETMENLİK SAYILARI'!E31</f>
        <v>2</v>
      </c>
      <c r="E268" s="116">
        <f>'GÖZETMENLİK SAYILARI'!F31</f>
        <v>4</v>
      </c>
      <c r="F268" s="116">
        <f>'GÖZETMENLİK SAYILARI'!G31</f>
        <v>6</v>
      </c>
    </row>
    <row r="269" spans="3:6" x14ac:dyDescent="0.25">
      <c r="C269" s="115" t="str">
        <f>'GÖZETMENLİK SAYILARI'!D32</f>
        <v>Y.A.Akar</v>
      </c>
      <c r="D269" s="116">
        <f>'GÖZETMENLİK SAYILARI'!E32</f>
        <v>3</v>
      </c>
      <c r="E269" s="116">
        <f>'GÖZETMENLİK SAYILARI'!F32</f>
        <v>0</v>
      </c>
      <c r="F269" s="116">
        <f>'GÖZETMENLİK SAYILARI'!G32</f>
        <v>3</v>
      </c>
    </row>
    <row r="270" spans="3:6" x14ac:dyDescent="0.25">
      <c r="C270" s="117" t="str">
        <f>'GÖZETMENLİK SAYILARI'!D33</f>
        <v>TOPLAM</v>
      </c>
      <c r="D270" s="118">
        <f>'GÖZETMENLİK SAYILARI'!E33</f>
        <v>133</v>
      </c>
      <c r="E270" s="118">
        <f>'GÖZETMENLİK SAYILARI'!F33</f>
        <v>86</v>
      </c>
      <c r="F270" s="118">
        <f>'GÖZETMENLİK SAYILARI'!G33</f>
        <v>219</v>
      </c>
    </row>
  </sheetData>
  <mergeCells count="37">
    <mergeCell ref="A43:A52"/>
    <mergeCell ref="B95:B104"/>
    <mergeCell ref="B63:B72"/>
    <mergeCell ref="A117:A126"/>
    <mergeCell ref="B43:B52"/>
    <mergeCell ref="A74:A83"/>
    <mergeCell ref="B84:B93"/>
    <mergeCell ref="A84:A93"/>
    <mergeCell ref="A140:A148"/>
    <mergeCell ref="A53:A61"/>
    <mergeCell ref="A215:A225"/>
    <mergeCell ref="B117:B126"/>
    <mergeCell ref="A205:A214"/>
    <mergeCell ref="B195:B204"/>
    <mergeCell ref="A161:A171"/>
    <mergeCell ref="A195:A204"/>
    <mergeCell ref="B74:B83"/>
    <mergeCell ref="A106:A115"/>
    <mergeCell ref="B161:B171"/>
    <mergeCell ref="B128:B137"/>
    <mergeCell ref="B140:B148"/>
    <mergeCell ref="B226:B235"/>
    <mergeCell ref="A1:J42"/>
    <mergeCell ref="A63:A72"/>
    <mergeCell ref="B215:B225"/>
    <mergeCell ref="A95:A104"/>
    <mergeCell ref="A184:A193"/>
    <mergeCell ref="B205:B214"/>
    <mergeCell ref="B173:B182"/>
    <mergeCell ref="A150:A159"/>
    <mergeCell ref="A173:A182"/>
    <mergeCell ref="A226:A235"/>
    <mergeCell ref="B150:B159"/>
    <mergeCell ref="B53:B61"/>
    <mergeCell ref="B106:B115"/>
    <mergeCell ref="A128:A137"/>
    <mergeCell ref="B184:B193"/>
  </mergeCells>
  <pageMargins left="0.70833333333333304" right="0.70833333333333304" top="0.74791666666666701" bottom="0.74791666666666701" header="0.511811023622047" footer="0.511811023622047"/>
  <pageSetup paperSize="8" scale="98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47"/>
  <sheetViews>
    <sheetView topLeftCell="A9" zoomScaleNormal="100" workbookViewId="0">
      <selection activeCell="G32" sqref="G32"/>
    </sheetView>
  </sheetViews>
  <sheetFormatPr defaultColWidth="8.85546875" defaultRowHeight="15" x14ac:dyDescent="0.25"/>
  <cols>
    <col min="2" max="2" width="16.42578125" style="136" customWidth="1"/>
    <col min="3" max="3" width="8" style="136" customWidth="1"/>
    <col min="4" max="4" width="16.42578125" style="136" customWidth="1"/>
    <col min="5" max="5" width="10.7109375" style="51" customWidth="1"/>
    <col min="6" max="6" width="11.42578125" style="51" customWidth="1"/>
    <col min="11" max="11" width="14.42578125" style="136" customWidth="1"/>
    <col min="12" max="12" width="13.7109375" style="136" customWidth="1"/>
    <col min="13" max="13" width="10.140625" style="136" customWidth="1"/>
    <col min="14" max="14" width="14.7109375" style="136" customWidth="1"/>
    <col min="15" max="15" width="0.140625" style="136" customWidth="1"/>
    <col min="16" max="16" width="9.140625" style="136" hidden="1" customWidth="1"/>
    <col min="17" max="23" width="9.140625" style="136" customWidth="1"/>
    <col min="24" max="24" width="13.85546875" style="136" customWidth="1"/>
    <col min="25" max="25" width="11.85546875" style="136" customWidth="1"/>
    <col min="26" max="26" width="10.85546875" style="136" customWidth="1"/>
  </cols>
  <sheetData>
    <row r="2" spans="4:13" ht="14.25" customHeight="1" x14ac:dyDescent="0.25">
      <c r="E2" s="119" t="s">
        <v>221</v>
      </c>
      <c r="F2" s="119" t="s">
        <v>222</v>
      </c>
      <c r="G2" s="119" t="s">
        <v>223</v>
      </c>
      <c r="H2" s="120" t="s">
        <v>224</v>
      </c>
    </row>
    <row r="3" spans="4:13" ht="14.25" customHeight="1" x14ac:dyDescent="0.25">
      <c r="D3" s="121" t="s">
        <v>225</v>
      </c>
      <c r="E3" s="122">
        <f>COUNTIFS(PROGRAM!$G$44:$G$235,"*"&amp;H3&amp;"*",PROGRAM!$F$44:$F$235,"&lt;&gt;ödev")</f>
        <v>5</v>
      </c>
      <c r="F3" s="123">
        <f>COUNTIF(PROGRAM!$H$44:$K$235,"*"&amp;H3&amp;"*")</f>
        <v>4</v>
      </c>
      <c r="G3" s="122">
        <f t="shared" ref="G3:G32" si="0">E3+F3</f>
        <v>9</v>
      </c>
      <c r="H3" t="s">
        <v>226</v>
      </c>
    </row>
    <row r="4" spans="4:13" ht="14.25" customHeight="1" x14ac:dyDescent="0.25">
      <c r="D4" s="121" t="s">
        <v>227</v>
      </c>
      <c r="E4" s="122">
        <f>COUNTIFS(PROGRAM!$G$44:$G$235,"*"&amp;H4&amp;"*",PROGRAM!$F$44:$F$235,"&lt;&gt;ödev")</f>
        <v>4</v>
      </c>
      <c r="F4" s="123">
        <f>COUNTIF(PROGRAM!$H$44:$K$235,"*"&amp;H4&amp;"*")</f>
        <v>5</v>
      </c>
      <c r="G4" s="122">
        <f t="shared" si="0"/>
        <v>9</v>
      </c>
      <c r="H4" t="s">
        <v>228</v>
      </c>
    </row>
    <row r="5" spans="4:13" ht="14.25" customHeight="1" x14ac:dyDescent="0.25">
      <c r="D5" s="121" t="s">
        <v>229</v>
      </c>
      <c r="E5" s="122">
        <f>COUNTIFS(PROGRAM!$G$44:$G$235,"*"&amp;H5&amp;"*",PROGRAM!$F$44:$F$235,"&lt;&gt;ödev")</f>
        <v>4</v>
      </c>
      <c r="F5" s="123">
        <f>COUNTIF(PROGRAM!$H$44:$K$235,"*"&amp;H5&amp;"*")</f>
        <v>4</v>
      </c>
      <c r="G5" s="122">
        <f t="shared" si="0"/>
        <v>8</v>
      </c>
      <c r="H5" t="s">
        <v>230</v>
      </c>
    </row>
    <row r="6" spans="4:13" ht="14.25" customHeight="1" x14ac:dyDescent="0.25">
      <c r="D6" s="121" t="s">
        <v>231</v>
      </c>
      <c r="E6" s="122">
        <f>COUNTIFS(PROGRAM!$G$44:$G$235,"*"&amp;H6&amp;"*",PROGRAM!$F$44:$F$235,"&lt;&gt;ödev")</f>
        <v>2</v>
      </c>
      <c r="F6" s="123">
        <f>COUNTIF(PROGRAM!$H$44:$K$235,"*"&amp;H6&amp;"*")</f>
        <v>6</v>
      </c>
      <c r="G6" s="122">
        <f t="shared" si="0"/>
        <v>8</v>
      </c>
      <c r="H6" t="s">
        <v>232</v>
      </c>
    </row>
    <row r="7" spans="4:13" ht="14.25" customHeight="1" x14ac:dyDescent="0.25">
      <c r="D7" s="121" t="s">
        <v>233</v>
      </c>
      <c r="E7" s="122">
        <f>COUNTIFS(PROGRAM!$G$44:$G$235,"*"&amp;H7&amp;"*",PROGRAM!$F$44:$F$235,"&lt;&gt;ödev")</f>
        <v>5</v>
      </c>
      <c r="F7" s="123">
        <f>COUNTIF(PROGRAM!$H$44:$K$235,"*"&amp;H7&amp;"*")</f>
        <v>4</v>
      </c>
      <c r="G7" s="122">
        <f t="shared" si="0"/>
        <v>9</v>
      </c>
      <c r="H7" t="s">
        <v>234</v>
      </c>
    </row>
    <row r="8" spans="4:13" ht="14.25" customHeight="1" x14ac:dyDescent="0.25">
      <c r="D8" s="121" t="s">
        <v>235</v>
      </c>
      <c r="E8" s="122">
        <f>COUNTIFS(PROGRAM!$G$44:$G$235,"*"&amp;H8&amp;"*",PROGRAM!$F$44:$F$235,"&lt;&gt;ödev")</f>
        <v>2</v>
      </c>
      <c r="F8" s="123">
        <f>COUNTIF(PROGRAM!$H$44:$K$235,"*"&amp;H8&amp;"*")</f>
        <v>0</v>
      </c>
      <c r="G8" s="122">
        <f t="shared" si="0"/>
        <v>2</v>
      </c>
      <c r="H8" t="s">
        <v>236</v>
      </c>
      <c r="M8" s="134"/>
    </row>
    <row r="9" spans="4:13" ht="14.25" customHeight="1" x14ac:dyDescent="0.25">
      <c r="D9" s="121" t="s">
        <v>237</v>
      </c>
      <c r="E9" s="122">
        <f>COUNTIFS(PROGRAM!$G$44:$G$235,"*"&amp;H9&amp;"*",PROGRAM!$F$44:$F$235,"&lt;&gt;ödev")</f>
        <v>4</v>
      </c>
      <c r="F9" s="123">
        <f>COUNTIF(PROGRAM!$H$44:$K$235,"*"&amp;H9&amp;"*")</f>
        <v>4</v>
      </c>
      <c r="G9" s="122">
        <f t="shared" si="0"/>
        <v>8</v>
      </c>
      <c r="H9" t="s">
        <v>238</v>
      </c>
    </row>
    <row r="10" spans="4:13" ht="14.25" customHeight="1" x14ac:dyDescent="0.25">
      <c r="D10" s="121" t="s">
        <v>239</v>
      </c>
      <c r="E10" s="122">
        <f>COUNTIFS(PROGRAM!$G$44:$G$235,"*"&amp;H10&amp;"*",PROGRAM!$F$44:$F$235,"&lt;&gt;ödev")</f>
        <v>8</v>
      </c>
      <c r="F10" s="123">
        <f>COUNTIF(PROGRAM!$H$44:$K$235,"*"&amp;H10&amp;"*")</f>
        <v>1</v>
      </c>
      <c r="G10" s="122">
        <f t="shared" si="0"/>
        <v>9</v>
      </c>
      <c r="H10" t="s">
        <v>240</v>
      </c>
    </row>
    <row r="11" spans="4:13" ht="14.25" customHeight="1" x14ac:dyDescent="0.25">
      <c r="D11" s="121" t="s">
        <v>241</v>
      </c>
      <c r="E11" s="122">
        <f>COUNTIFS(PROGRAM!$G$44:$G$235,"*"&amp;H11&amp;"*",PROGRAM!$F$44:$F$235,"&lt;&gt;ödev")</f>
        <v>5</v>
      </c>
      <c r="F11" s="123">
        <f>COUNTIF(PROGRAM!$H$44:$K$235,"*"&amp;H11&amp;"*")</f>
        <v>4</v>
      </c>
      <c r="G11" s="122">
        <f t="shared" si="0"/>
        <v>9</v>
      </c>
      <c r="H11" t="s">
        <v>242</v>
      </c>
    </row>
    <row r="12" spans="4:13" ht="14.25" customHeight="1" x14ac:dyDescent="0.25">
      <c r="D12" s="121" t="s">
        <v>243</v>
      </c>
      <c r="E12" s="122">
        <f>COUNTIFS(PROGRAM!$G$44:$G$235,"*"&amp;H12&amp;"*",PROGRAM!$F$44:$F$235,"&lt;&gt;ödev")</f>
        <v>8</v>
      </c>
      <c r="F12" s="123">
        <f>COUNTIF(PROGRAM!$H$44:$K$235,"*"&amp;H12&amp;"*")</f>
        <v>1</v>
      </c>
      <c r="G12" s="122">
        <f t="shared" si="0"/>
        <v>9</v>
      </c>
      <c r="H12" t="s">
        <v>244</v>
      </c>
    </row>
    <row r="13" spans="4:13" ht="14.25" customHeight="1" x14ac:dyDescent="0.25">
      <c r="D13" s="121" t="s">
        <v>245</v>
      </c>
      <c r="E13" s="122">
        <f>COUNTIFS(PROGRAM!$G$44:$G$235,"*"&amp;H13&amp;"*",PROGRAM!$F$44:$F$235,"&lt;&gt;ödev")</f>
        <v>4</v>
      </c>
      <c r="F13" s="123">
        <f>COUNTIF(PROGRAM!$H$44:$K$235,"*"&amp;H13&amp;"*")</f>
        <v>4</v>
      </c>
      <c r="G13" s="122">
        <f t="shared" si="0"/>
        <v>8</v>
      </c>
      <c r="H13" t="s">
        <v>246</v>
      </c>
    </row>
    <row r="14" spans="4:13" ht="14.25" customHeight="1" x14ac:dyDescent="0.25">
      <c r="D14" s="121" t="s">
        <v>247</v>
      </c>
      <c r="E14" s="122">
        <f>COUNTIFS(PROGRAM!$G$44:$G$235,"*"&amp;H14&amp;"*",PROGRAM!$F$44:$F$235,"&lt;&gt;ödev")</f>
        <v>2</v>
      </c>
      <c r="F14" s="123">
        <f>COUNTIF(PROGRAM!$H$44:$K$235,"*"&amp;H14&amp;"*")</f>
        <v>6</v>
      </c>
      <c r="G14" s="122">
        <f t="shared" si="0"/>
        <v>8</v>
      </c>
      <c r="H14" t="s">
        <v>248</v>
      </c>
    </row>
    <row r="15" spans="4:13" ht="14.25" customHeight="1" x14ac:dyDescent="0.25">
      <c r="D15" s="121" t="s">
        <v>249</v>
      </c>
      <c r="E15" s="122">
        <f>COUNTIFS(PROGRAM!$G$44:$G$235,"*"&amp;H15&amp;"*",PROGRAM!$F$44:$F$235,"&lt;&gt;ödev")</f>
        <v>4</v>
      </c>
      <c r="F15" s="123">
        <f>COUNTIF(PROGRAM!$H$44:$K$235,"*"&amp;H15&amp;"*")</f>
        <v>4</v>
      </c>
      <c r="G15" s="122">
        <f t="shared" si="0"/>
        <v>8</v>
      </c>
      <c r="H15" t="s">
        <v>250</v>
      </c>
    </row>
    <row r="16" spans="4:13" ht="14.25" customHeight="1" x14ac:dyDescent="0.25">
      <c r="D16" s="121" t="s">
        <v>251</v>
      </c>
      <c r="E16" s="122">
        <f>COUNTIFS(PROGRAM!$G$44:$G$235,"*"&amp;H16&amp;"*",PROGRAM!$F$44:$F$235,"&lt;&gt;ödev")</f>
        <v>7</v>
      </c>
      <c r="F16" s="123">
        <f>COUNTIF(PROGRAM!$H$44:$K$235,"*"&amp;H16&amp;"*")</f>
        <v>2</v>
      </c>
      <c r="G16" s="122">
        <f t="shared" si="0"/>
        <v>9</v>
      </c>
      <c r="H16" t="s">
        <v>252</v>
      </c>
    </row>
    <row r="17" spans="4:8" ht="14.25" customHeight="1" x14ac:dyDescent="0.25">
      <c r="D17" s="121" t="s">
        <v>253</v>
      </c>
      <c r="E17" s="122">
        <f>COUNTIFS(PROGRAM!$G$44:$G$235,"*"&amp;H17&amp;"*",PROGRAM!$F$44:$F$235,"&lt;&gt;ödev")</f>
        <v>5</v>
      </c>
      <c r="F17" s="123">
        <f>COUNTIF(PROGRAM!$H$44:$K$235,"*"&amp;H17&amp;"*")</f>
        <v>3</v>
      </c>
      <c r="G17" s="122">
        <f t="shared" si="0"/>
        <v>8</v>
      </c>
      <c r="H17" t="s">
        <v>254</v>
      </c>
    </row>
    <row r="18" spans="4:8" ht="14.25" customHeight="1" x14ac:dyDescent="0.25">
      <c r="D18" s="121" t="s">
        <v>255</v>
      </c>
      <c r="E18" s="122">
        <f>COUNTIFS(PROGRAM!$G$44:$G$235,"*"&amp;H18&amp;"*",PROGRAM!$F$44:$F$235,"&lt;&gt;ödev")</f>
        <v>3</v>
      </c>
      <c r="F18" s="123">
        <f>COUNTIF(PROGRAM!$H$44:$K$235,"*"&amp;H18&amp;"*")</f>
        <v>5</v>
      </c>
      <c r="G18" s="122">
        <f t="shared" si="0"/>
        <v>8</v>
      </c>
      <c r="H18" t="s">
        <v>256</v>
      </c>
    </row>
    <row r="19" spans="4:8" ht="14.25" customHeight="1" x14ac:dyDescent="0.25">
      <c r="D19" s="121" t="s">
        <v>257</v>
      </c>
      <c r="E19" s="122">
        <f>COUNTIFS(PROGRAM!$G$44:$G$235,"*"&amp;H19&amp;"*",PROGRAM!$F$44:$F$235,"&lt;&gt;ödev")</f>
        <v>5</v>
      </c>
      <c r="F19" s="123">
        <f>COUNTIF(PROGRAM!$H$44:$K$235,"*"&amp;H19&amp;"*")</f>
        <v>4</v>
      </c>
      <c r="G19" s="122">
        <f t="shared" si="0"/>
        <v>9</v>
      </c>
      <c r="H19" t="s">
        <v>258</v>
      </c>
    </row>
    <row r="20" spans="4:8" ht="14.25" customHeight="1" x14ac:dyDescent="0.25">
      <c r="D20" s="121" t="s">
        <v>259</v>
      </c>
      <c r="E20" s="122">
        <f>COUNTIFS(PROGRAM!$G$44:$G$235,"*"&amp;H20&amp;"*",PROGRAM!$F$44:$F$235,"&lt;&gt;ödev")</f>
        <v>6</v>
      </c>
      <c r="F20" s="123">
        <f>COUNTIF(PROGRAM!$H$44:$K$235,"*"&amp;H20&amp;"*")</f>
        <v>3</v>
      </c>
      <c r="G20" s="122">
        <f t="shared" si="0"/>
        <v>9</v>
      </c>
      <c r="H20" t="s">
        <v>260</v>
      </c>
    </row>
    <row r="21" spans="4:8" ht="14.25" customHeight="1" x14ac:dyDescent="0.25">
      <c r="D21" s="121" t="s">
        <v>261</v>
      </c>
      <c r="E21" s="122">
        <f>COUNTIFS(PROGRAM!$G$44:$G$235,"*"&amp;H21&amp;"*",PROGRAM!$F$44:$F$235,"&lt;&gt;ödev")</f>
        <v>9</v>
      </c>
      <c r="F21" s="123">
        <f>COUNTIF(PROGRAM!$H$44:$K$235,"*"&amp;H21&amp;"*")</f>
        <v>0</v>
      </c>
      <c r="G21" s="122">
        <f t="shared" si="0"/>
        <v>9</v>
      </c>
      <c r="H21" t="s">
        <v>262</v>
      </c>
    </row>
    <row r="22" spans="4:8" ht="14.25" customHeight="1" x14ac:dyDescent="0.25">
      <c r="D22" s="121" t="s">
        <v>263</v>
      </c>
      <c r="E22" s="122">
        <f>COUNTIFS(PROGRAM!$G$44:$G$235,"*"&amp;H22&amp;"*",PROGRAM!$F$44:$F$235,"&lt;&gt;ödev")</f>
        <v>5</v>
      </c>
      <c r="F22" s="123">
        <f>COUNTIF(PROGRAM!$H$44:$K$235,"*"&amp;H22&amp;"*")</f>
        <v>3</v>
      </c>
      <c r="G22" s="122">
        <f t="shared" si="0"/>
        <v>8</v>
      </c>
      <c r="H22" t="s">
        <v>264</v>
      </c>
    </row>
    <row r="23" spans="4:8" ht="14.25" customHeight="1" x14ac:dyDescent="0.25">
      <c r="D23" s="121" t="s">
        <v>265</v>
      </c>
      <c r="E23" s="122">
        <f>COUNTIFS(PROGRAM!$G$44:$G$235,"*"&amp;H23&amp;"*",PROGRAM!$F$44:$F$235,"&lt;&gt;ödev")</f>
        <v>9</v>
      </c>
      <c r="F23" s="123">
        <f>COUNTIF(PROGRAM!$H$44:$K$235,"*"&amp;H23&amp;"*")</f>
        <v>0</v>
      </c>
      <c r="G23" s="122">
        <f t="shared" si="0"/>
        <v>9</v>
      </c>
      <c r="H23" t="s">
        <v>266</v>
      </c>
    </row>
    <row r="24" spans="4:8" ht="14.25" customHeight="1" x14ac:dyDescent="0.25">
      <c r="D24" s="121" t="s">
        <v>267</v>
      </c>
      <c r="E24" s="122">
        <f>COUNTIFS(PROGRAM!$G$44:$G$235,"*"&amp;H24&amp;"*",PROGRAM!$F$44:$F$235,"&lt;&gt;ödev")</f>
        <v>3</v>
      </c>
      <c r="F24" s="123">
        <f>COUNTIF(PROGRAM!$H$44:$K$235,"*"&amp;H24&amp;"*")</f>
        <v>4</v>
      </c>
      <c r="G24" s="122">
        <f t="shared" si="0"/>
        <v>7</v>
      </c>
      <c r="H24" t="s">
        <v>268</v>
      </c>
    </row>
    <row r="25" spans="4:8" ht="14.25" customHeight="1" x14ac:dyDescent="0.25">
      <c r="D25" s="121" t="s">
        <v>269</v>
      </c>
      <c r="E25" s="122">
        <f>COUNTIFS(PROGRAM!$G$44:$G$235,"*"&amp;H25&amp;"*",PROGRAM!$F$44:$F$235,"&lt;&gt;ödev")</f>
        <v>1</v>
      </c>
      <c r="F25" s="123">
        <f>COUNTIF(PROGRAM!$H$44:$K$235,"*"&amp;H25&amp;"*")</f>
        <v>5</v>
      </c>
      <c r="G25" s="122">
        <f t="shared" si="0"/>
        <v>6</v>
      </c>
      <c r="H25" t="s">
        <v>270</v>
      </c>
    </row>
    <row r="26" spans="4:8" ht="14.25" customHeight="1" x14ac:dyDescent="0.25">
      <c r="D26" s="121" t="s">
        <v>271</v>
      </c>
      <c r="E26" s="122">
        <f>COUNTIFS(PROGRAM!$G$44:$G$235,"*"&amp;H26&amp;"*",PROGRAM!$F$44:$F$235,"&lt;&gt;ödev")</f>
        <v>5</v>
      </c>
      <c r="F26" s="123">
        <f>COUNTIF(PROGRAM!$H$44:$K$235,"*"&amp;H26&amp;"*")</f>
        <v>0</v>
      </c>
      <c r="G26" s="122">
        <f t="shared" si="0"/>
        <v>5</v>
      </c>
      <c r="H26" t="s">
        <v>272</v>
      </c>
    </row>
    <row r="27" spans="4:8" ht="14.25" customHeight="1" x14ac:dyDescent="0.25">
      <c r="D27" s="121" t="s">
        <v>273</v>
      </c>
      <c r="E27" s="122">
        <f>COUNTIFS(PROGRAM!$G$44:$G$235,"*"&amp;H27&amp;"*",PROGRAM!$F$44:$F$235,"&lt;&gt;ödev")</f>
        <v>3</v>
      </c>
      <c r="F27" s="123">
        <f>COUNTIF(PROGRAM!$H$44:$K$235,"*"&amp;H27&amp;"*")</f>
        <v>0</v>
      </c>
      <c r="G27" s="122">
        <f t="shared" si="0"/>
        <v>3</v>
      </c>
      <c r="H27" t="s">
        <v>274</v>
      </c>
    </row>
    <row r="28" spans="4:8" ht="14.25" customHeight="1" x14ac:dyDescent="0.25">
      <c r="D28" s="121" t="s">
        <v>275</v>
      </c>
      <c r="E28" s="122">
        <f>COUNTIFS(PROGRAM!$G$44:$G$235,"*"&amp;H28&amp;"*",PROGRAM!$F$44:$F$235,"&lt;&gt;ödev")</f>
        <v>2</v>
      </c>
      <c r="F28" s="123">
        <f>COUNTIF(PROGRAM!$H$44:$K$235,"*"&amp;H28&amp;"*")</f>
        <v>0</v>
      </c>
      <c r="G28" s="122">
        <f t="shared" si="0"/>
        <v>2</v>
      </c>
      <c r="H28" t="s">
        <v>276</v>
      </c>
    </row>
    <row r="29" spans="4:8" ht="14.25" customHeight="1" x14ac:dyDescent="0.25">
      <c r="D29" s="121" t="s">
        <v>277</v>
      </c>
      <c r="E29" s="122">
        <f>COUNTIFS(PROGRAM!$G$44:$G$235,"*"&amp;H29&amp;"*",PROGRAM!$F$44:$F$235,"&lt;&gt;ödev")</f>
        <v>6</v>
      </c>
      <c r="F29" s="123">
        <f>COUNTIF(PROGRAM!$H$44:$K$235,"*"&amp;H29&amp;"*")</f>
        <v>1</v>
      </c>
      <c r="G29" s="122">
        <f t="shared" si="0"/>
        <v>7</v>
      </c>
      <c r="H29" t="s">
        <v>278</v>
      </c>
    </row>
    <row r="30" spans="4:8" ht="14.25" customHeight="1" x14ac:dyDescent="0.25">
      <c r="D30" s="121" t="s">
        <v>279</v>
      </c>
      <c r="E30" s="122">
        <f>COUNTIFS(PROGRAM!$G$44:$G$235,"*"&amp;H30&amp;"*",PROGRAM!$F$44:$F$235,"&lt;&gt;ödev")</f>
        <v>2</v>
      </c>
      <c r="F30" s="123">
        <f>COUNTIF(PROGRAM!$H$44:$K$235,"*"&amp;H30&amp;"*")</f>
        <v>5</v>
      </c>
      <c r="G30" s="122">
        <f t="shared" si="0"/>
        <v>7</v>
      </c>
      <c r="H30" t="s">
        <v>280</v>
      </c>
    </row>
    <row r="31" spans="4:8" ht="14.25" customHeight="1" x14ac:dyDescent="0.25">
      <c r="D31" s="121" t="s">
        <v>281</v>
      </c>
      <c r="E31" s="122">
        <f>COUNTIFS(PROGRAM!$G$44:$G$235,"*"&amp;H31&amp;"*",PROGRAM!$F$44:$F$235,"&lt;&gt;ödev")</f>
        <v>2</v>
      </c>
      <c r="F31" s="123">
        <f>COUNTIF(PROGRAM!$H$44:$K$235,"*"&amp;H31&amp;"*")</f>
        <v>4</v>
      </c>
      <c r="G31" s="122">
        <f t="shared" si="0"/>
        <v>6</v>
      </c>
      <c r="H31" t="s">
        <v>282</v>
      </c>
    </row>
    <row r="32" spans="4:8" ht="14.25" customHeight="1" x14ac:dyDescent="0.25">
      <c r="D32" s="121" t="s">
        <v>283</v>
      </c>
      <c r="E32" s="124">
        <f>COUNTIFS(PROGRAM!$G$44:$G$235,"*"&amp;H32&amp;"*",PROGRAM!$F$44:$F$235,"&lt;&gt;ödev")</f>
        <v>3</v>
      </c>
      <c r="F32" s="125">
        <f>COUNTIF(PROGRAM!$H$44:$K$235,"*"&amp;H32&amp;"*")</f>
        <v>0</v>
      </c>
      <c r="G32" s="124">
        <f t="shared" si="0"/>
        <v>3</v>
      </c>
      <c r="H32" t="s">
        <v>284</v>
      </c>
    </row>
    <row r="33" spans="1:13" ht="14.25" customHeight="1" x14ac:dyDescent="0.25">
      <c r="D33" s="126" t="s">
        <v>285</v>
      </c>
      <c r="E33" s="127">
        <f>SUM(E3:E32)</f>
        <v>133</v>
      </c>
      <c r="F33" s="127">
        <f>SUM(F3:F32)</f>
        <v>86</v>
      </c>
      <c r="G33" s="127">
        <f>SUM(G3:G32)</f>
        <v>219</v>
      </c>
    </row>
    <row r="34" spans="1:13" ht="14.25" customHeight="1" x14ac:dyDescent="0.25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</row>
    <row r="35" spans="1:13" ht="14.25" customHeight="1" x14ac:dyDescent="0.25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</row>
    <row r="36" spans="1:13" ht="14.25" customHeight="1" x14ac:dyDescent="0.25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</row>
    <row r="37" spans="1:13" ht="14.25" customHeight="1" x14ac:dyDescent="0.25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</row>
    <row r="38" spans="1:13" ht="14.25" customHeight="1" x14ac:dyDescent="0.25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</row>
    <row r="39" spans="1:13" ht="14.25" customHeight="1" x14ac:dyDescent="0.25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</row>
    <row r="40" spans="1:13" ht="14.25" customHeight="1" x14ac:dyDescent="0.25">
      <c r="A40" s="128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ht="14.25" customHeight="1" x14ac:dyDescent="0.25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</row>
    <row r="42" spans="1:13" ht="14.25" customHeight="1" x14ac:dyDescent="0.25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</row>
    <row r="43" spans="1:13" ht="14.25" customHeight="1" x14ac:dyDescent="0.25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</row>
    <row r="44" spans="1:13" ht="14.25" customHeight="1" x14ac:dyDescent="0.25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</row>
    <row r="45" spans="1:13" ht="14.25" customHeight="1" x14ac:dyDescent="0.25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</row>
    <row r="46" spans="1:13" ht="14.25" customHeight="1" x14ac:dyDescent="0.25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</row>
    <row r="47" spans="1:13" ht="14.25" customHeight="1" x14ac:dyDescent="0.25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</row>
  </sheetData>
  <pageMargins left="0.70833333333333304" right="0.70833333333333304" top="0.74791666666666701" bottom="0.74791666666666701" header="0.511811023622047" footer="0.511811023622047"/>
  <pageSetup paperSize="8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PROGRAM</vt:lpstr>
      <vt:lpstr>GÖZETMENLİK SAYILARI</vt:lpstr>
      <vt:lpstr>PROGRAM!Yazdırma_Alanı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cp:revision>0</cp:revision>
  <dcterms:created xsi:type="dcterms:W3CDTF">2006-09-16T00:00:00Z</dcterms:created>
  <dcterms:modified xsi:type="dcterms:W3CDTF">2026-10-30T12:44:30Z</dcterms:modified>
  <dc:language>en-US</dc:language>
</cp:coreProperties>
</file>